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Sintesi" sheetId="2" r:id="rId5"/>
  </sheets>
  <definedNames/>
  <calcPr/>
  <extLst>
    <ext uri="GoogleSheetsCustomDataVersion1">
      <go:sheetsCustomData xmlns:go="http://customooxmlschemas.google.com/" r:id="rId6" roundtripDataSignature="AMtx7miXv4pc8X/v0b549DK2hBDD52tsxA=="/>
    </ext>
  </extLst>
</workbook>
</file>

<file path=xl/sharedStrings.xml><?xml version="1.0" encoding="utf-8"?>
<sst xmlns="http://schemas.openxmlformats.org/spreadsheetml/2006/main" count="35" uniqueCount="17">
  <si>
    <t>Cooperativa di Comunità
San Giovanni delle Contee</t>
  </si>
  <si>
    <t>Business plan</t>
  </si>
  <si>
    <t>Valutazione degli Asset dell'Eco-Sistema</t>
  </si>
  <si>
    <r>
      <rPr>
        <rFont val="Calibri"/>
        <color theme="1"/>
      </rPr>
      <t xml:space="preserve">                                                                                                                       </t>
    </r>
    <r>
      <rPr>
        <rFont val="Open Sans"/>
        <color theme="1"/>
      </rPr>
      <t xml:space="preserve">     </t>
    </r>
    <r>
      <rPr>
        <rFont val="Open Sans"/>
        <b/>
        <color rgb="FF4472C4"/>
        <sz val="8.0"/>
      </rPr>
      <t xml:space="preserve">  La cooperazione al cuore del Mediterraneo</t>
    </r>
  </si>
  <si>
    <t>Sintesi Asset</t>
  </si>
  <si>
    <t>1. Osteria Maccalè</t>
  </si>
  <si>
    <t>Totale</t>
  </si>
  <si>
    <t>Ricavi</t>
  </si>
  <si>
    <t>Costi</t>
  </si>
  <si>
    <t>Flusso di Cassa Netto</t>
  </si>
  <si>
    <t>2. Bottega della Salute</t>
  </si>
  <si>
    <t>3. Ospitalità diffusa</t>
  </si>
  <si>
    <t>4. Emporio</t>
  </si>
  <si>
    <t>Entrate</t>
  </si>
  <si>
    <t>Uscite</t>
  </si>
  <si>
    <t>5. Struttura</t>
  </si>
  <si>
    <t xml:space="preserve"> - Totale Cooperativa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</si>
</sst>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10">
    <font>
      <sz val="11.0"/>
      <color theme="1"/>
      <name val="Calibri"/>
      <scheme val="minor"/>
    </font>
    <font>
      <color theme="1"/>
      <name val="Calibri"/>
      <scheme val="minor"/>
    </font>
    <font>
      <b/>
      <sz val="24.0"/>
      <color rgb="FF002060"/>
      <name val="Open Sans"/>
    </font>
    <font>
      <b/>
      <i/>
      <sz val="16.0"/>
      <color rgb="FF002060"/>
      <name val="Open Sans"/>
    </font>
    <font>
      <b/>
      <sz val="24.0"/>
      <color rgb="FF002060"/>
      <name val="Calibri"/>
    </font>
    <font>
      <sz val="11.0"/>
      <color rgb="FF002060"/>
      <name val="Calibri"/>
    </font>
    <font>
      <b/>
      <sz val="16.0"/>
      <color rgb="FF002060"/>
      <name val="Calibri"/>
    </font>
    <font>
      <b/>
      <sz val="12.0"/>
      <color rgb="FF002060"/>
      <name val="Calibri"/>
    </font>
    <font>
      <b/>
      <sz val="14.0"/>
      <color rgb="FF002060"/>
      <name val="Calibri"/>
    </font>
    <font>
      <b/>
      <sz val="11.0"/>
      <color rgb="FF002060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2060"/>
      </top>
      <bottom style="medium">
        <color rgb="FF00206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quotePrefix="1"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17" xfId="0" applyAlignment="1" applyFont="1" applyNumberFormat="1">
      <alignment horizontal="center" vertical="center"/>
    </xf>
    <xf borderId="0" fillId="0" fontId="5" numFmtId="0" xfId="0" applyAlignment="1" applyFont="1">
      <alignment horizontal="right" vertical="center"/>
    </xf>
    <xf borderId="0" fillId="0" fontId="5" numFmtId="164" xfId="0" applyAlignment="1" applyFont="1" applyNumberFormat="1">
      <alignment vertical="center"/>
    </xf>
    <xf borderId="9" fillId="0" fontId="9" numFmtId="164" xfId="0" applyAlignment="1" applyBorder="1" applyFont="1" applyNumberFormat="1">
      <alignment vertical="center"/>
    </xf>
    <xf borderId="0" fillId="0" fontId="9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685800</xdr:colOff>
      <xdr:row>3</xdr:row>
      <xdr:rowOff>19050</xdr:rowOff>
    </xdr:from>
    <xdr:ext cx="4343400" cy="1247775"/>
    <xdr:pic>
      <xdr:nvPicPr>
        <xdr:cNvPr id="0" name="image2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19</xdr:row>
      <xdr:rowOff>104775</xdr:rowOff>
    </xdr:from>
    <xdr:ext cx="3686175" cy="504825"/>
    <xdr:pic>
      <xdr:nvPicPr>
        <xdr:cNvPr id="0" name="image1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3" width="4.71"/>
    <col customWidth="1" min="4" max="4" width="84.71"/>
    <col customWidth="1" min="5" max="5" width="4.71"/>
    <col customWidth="1" min="6" max="27" width="8.71"/>
  </cols>
  <sheetData>
    <row r="1" ht="14.25" customHeight="1"/>
    <row r="2" ht="14.25" customHeight="1"/>
    <row r="3" ht="14.25" customHeight="1">
      <c r="C3" s="1"/>
      <c r="D3" s="2"/>
      <c r="E3" s="2"/>
      <c r="F3" s="3"/>
    </row>
    <row r="4" ht="14.25" customHeight="1">
      <c r="C4" s="4"/>
      <c r="F4" s="5"/>
    </row>
    <row r="5" ht="14.25" customHeight="1">
      <c r="C5" s="4"/>
      <c r="F5" s="5"/>
    </row>
    <row r="6" ht="14.25" customHeight="1">
      <c r="C6" s="4"/>
      <c r="F6" s="5"/>
    </row>
    <row r="7" ht="14.25" customHeight="1">
      <c r="C7" s="4"/>
      <c r="F7" s="5"/>
    </row>
    <row r="8" ht="14.25" customHeight="1">
      <c r="C8" s="4"/>
      <c r="F8" s="5"/>
    </row>
    <row r="9" ht="14.25" customHeight="1">
      <c r="C9" s="4"/>
      <c r="F9" s="5"/>
    </row>
    <row r="10" ht="14.25" customHeight="1">
      <c r="C10" s="4"/>
      <c r="F10" s="5"/>
    </row>
    <row r="11" ht="14.25" customHeight="1">
      <c r="C11" s="4"/>
      <c r="F11" s="5"/>
    </row>
    <row r="12" ht="14.25" customHeight="1">
      <c r="C12" s="4"/>
      <c r="D12" s="6" t="s">
        <v>0</v>
      </c>
      <c r="F12" s="5"/>
    </row>
    <row r="13" ht="14.25" customHeight="1">
      <c r="C13" s="4"/>
      <c r="F13" s="5"/>
    </row>
    <row r="14" ht="14.25" customHeight="1">
      <c r="C14" s="4"/>
      <c r="D14" s="7" t="s">
        <v>1</v>
      </c>
      <c r="F14" s="5"/>
    </row>
    <row r="15" ht="14.25" customHeight="1">
      <c r="C15" s="4"/>
      <c r="D15" s="8" t="s">
        <v>2</v>
      </c>
      <c r="F15" s="5"/>
    </row>
    <row r="16" ht="14.25" customHeight="1">
      <c r="C16" s="4"/>
      <c r="D16" s="9"/>
      <c r="F16" s="5"/>
    </row>
    <row r="17" ht="14.25" customHeight="1">
      <c r="C17" s="4"/>
      <c r="F17" s="5"/>
    </row>
    <row r="18" ht="14.25" customHeight="1">
      <c r="C18" s="4"/>
      <c r="F18" s="5"/>
    </row>
    <row r="19" ht="14.25" customHeight="1">
      <c r="C19" s="4"/>
      <c r="F19" s="5"/>
    </row>
    <row r="20" ht="14.25" customHeight="1">
      <c r="C20" s="4"/>
      <c r="F20" s="5"/>
    </row>
    <row r="21" ht="14.25" customHeight="1">
      <c r="C21" s="4"/>
      <c r="D21" s="10"/>
      <c r="F21" s="5"/>
    </row>
    <row r="22" ht="14.25" customHeight="1">
      <c r="C22" s="4"/>
      <c r="D22" s="11" t="s">
        <v>3</v>
      </c>
      <c r="F22" s="5"/>
    </row>
    <row r="23" ht="14.25" customHeight="1">
      <c r="C23" s="12"/>
      <c r="D23" s="13"/>
      <c r="E23" s="13"/>
      <c r="F23" s="14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 horizontalCentered="1" verticalCentered="1"/>
  <pageMargins bottom="0.3937007874015748" footer="0.0" header="0.0" left="0.3937007874015748" right="0.3937007874015748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.71"/>
    <col customWidth="1" min="3" max="3" width="36.71"/>
    <col customWidth="1" min="4" max="4" width="1.71"/>
    <col customWidth="1" min="5" max="7" width="13.71"/>
    <col customWidth="1" hidden="1" min="8" max="9" width="13.71"/>
    <col customWidth="1" min="10" max="10" width="1.71"/>
    <col customWidth="1" min="11" max="11" width="13.71"/>
    <col customWidth="1" min="12" max="12" width="1.71"/>
    <col customWidth="1" min="13" max="22" width="10.71"/>
    <col customWidth="1" min="23" max="23" width="11.71"/>
    <col customWidth="1" min="24" max="25" width="1.71"/>
    <col customWidth="1" min="26" max="31" width="11.71"/>
  </cols>
  <sheetData>
    <row r="1" ht="18.0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ht="24.0" customHeight="1">
      <c r="A2" s="15"/>
      <c r="B2" s="15"/>
      <c r="C2" s="16" t="s">
        <v>4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ht="15.0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ht="15.0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ht="18.0" customHeight="1">
      <c r="A5" s="17"/>
      <c r="B5" s="17"/>
      <c r="C5" s="18" t="s">
        <v>5</v>
      </c>
      <c r="D5" s="17"/>
      <c r="E5" s="19">
        <v>2022.0</v>
      </c>
      <c r="F5" s="19">
        <v>2023.0</v>
      </c>
      <c r="G5" s="19">
        <v>2024.0</v>
      </c>
      <c r="H5" s="19">
        <v>2025.0</v>
      </c>
      <c r="I5" s="19">
        <v>2026.0</v>
      </c>
      <c r="J5" s="19"/>
      <c r="K5" s="20" t="s">
        <v>6</v>
      </c>
      <c r="L5" s="21"/>
      <c r="M5" s="21"/>
      <c r="N5" s="22"/>
      <c r="O5" s="21"/>
      <c r="P5" s="21"/>
      <c r="Q5" s="21"/>
      <c r="R5" s="21"/>
      <c r="S5" s="21"/>
      <c r="T5" s="21"/>
      <c r="U5" s="21"/>
      <c r="V5" s="21"/>
      <c r="W5" s="17"/>
      <c r="X5" s="17"/>
      <c r="Y5" s="17"/>
      <c r="Z5" s="22"/>
      <c r="AA5" s="21"/>
      <c r="AB5" s="21"/>
      <c r="AC5" s="21"/>
      <c r="AD5" s="21"/>
      <c r="AE5" s="21"/>
    </row>
    <row r="6" ht="9.0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ht="18.0" customHeight="1">
      <c r="A7" s="15"/>
      <c r="B7" s="15"/>
      <c r="C7" s="23" t="s">
        <v>7</v>
      </c>
      <c r="D7" s="15"/>
      <c r="E7" s="24">
        <f>120*20*52</f>
        <v>124800</v>
      </c>
      <c r="F7" s="24">
        <f t="shared" ref="F7:G7" si="1">+E7*1.1</f>
        <v>137280</v>
      </c>
      <c r="G7" s="24">
        <f t="shared" si="1"/>
        <v>151008</v>
      </c>
      <c r="H7" s="24"/>
      <c r="I7" s="24"/>
      <c r="J7" s="24"/>
      <c r="K7" s="24">
        <f t="shared" ref="K7:K8" si="3">SUM(E7:I7)</f>
        <v>413088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ht="18.0" customHeight="1">
      <c r="A8" s="15"/>
      <c r="B8" s="15"/>
      <c r="C8" s="23" t="s">
        <v>8</v>
      </c>
      <c r="D8" s="15"/>
      <c r="E8" s="24">
        <f t="shared" ref="E8:G8" si="2">500*12+3*1500*12+E7*0.4-E16</f>
        <v>102720</v>
      </c>
      <c r="F8" s="24">
        <f t="shared" si="2"/>
        <v>107712</v>
      </c>
      <c r="G8" s="24">
        <f t="shared" si="2"/>
        <v>113203.2</v>
      </c>
      <c r="H8" s="24"/>
      <c r="I8" s="24"/>
      <c r="J8" s="24"/>
      <c r="K8" s="24">
        <f t="shared" si="3"/>
        <v>323635.2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ht="9.0" customHeight="1">
      <c r="A9" s="15"/>
      <c r="B9" s="15"/>
      <c r="C9" s="23"/>
      <c r="D9" s="15"/>
      <c r="E9" s="24"/>
      <c r="F9" s="24"/>
      <c r="G9" s="24"/>
      <c r="H9" s="24"/>
      <c r="I9" s="24"/>
      <c r="J9" s="24"/>
      <c r="K9" s="2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ht="21.0" customHeight="1">
      <c r="A10" s="15"/>
      <c r="B10" s="15"/>
      <c r="C10" s="21" t="s">
        <v>9</v>
      </c>
      <c r="D10" s="15"/>
      <c r="E10" s="25">
        <f t="shared" ref="E10:I10" si="4">+E7-E8</f>
        <v>22080</v>
      </c>
      <c r="F10" s="25">
        <f t="shared" si="4"/>
        <v>29568</v>
      </c>
      <c r="G10" s="25">
        <f t="shared" si="4"/>
        <v>37804.8</v>
      </c>
      <c r="H10" s="25">
        <f t="shared" si="4"/>
        <v>0</v>
      </c>
      <c r="I10" s="25">
        <f t="shared" si="4"/>
        <v>0</v>
      </c>
      <c r="J10" s="26"/>
      <c r="K10" s="25">
        <f>+K7-K8</f>
        <v>89452.8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ht="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ht="9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ht="18.0" customHeight="1">
      <c r="A13" s="17"/>
      <c r="B13" s="17"/>
      <c r="C13" s="18" t="s">
        <v>10</v>
      </c>
      <c r="D13" s="17"/>
      <c r="E13" s="19">
        <v>2022.0</v>
      </c>
      <c r="F13" s="19">
        <v>2023.0</v>
      </c>
      <c r="G13" s="19">
        <v>2024.0</v>
      </c>
      <c r="H13" s="19">
        <v>2025.0</v>
      </c>
      <c r="I13" s="19">
        <v>2026.0</v>
      </c>
      <c r="J13" s="19"/>
      <c r="K13" s="20" t="s">
        <v>6</v>
      </c>
      <c r="L13" s="21"/>
      <c r="M13" s="21"/>
      <c r="N13" s="22"/>
      <c r="O13" s="21"/>
      <c r="P13" s="21"/>
      <c r="Q13" s="21"/>
      <c r="R13" s="21"/>
      <c r="S13" s="21"/>
      <c r="T13" s="21"/>
      <c r="U13" s="21"/>
      <c r="V13" s="21"/>
      <c r="W13" s="17"/>
      <c r="X13" s="17"/>
      <c r="Y13" s="17"/>
      <c r="Z13" s="22"/>
      <c r="AA13" s="21"/>
      <c r="AB13" s="21"/>
      <c r="AC13" s="21"/>
      <c r="AD13" s="21"/>
      <c r="AE13" s="21"/>
    </row>
    <row r="14" ht="9.0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ht="18.0" customHeight="1">
      <c r="A15" s="15"/>
      <c r="B15" s="15"/>
      <c r="C15" s="23" t="s">
        <v>7</v>
      </c>
      <c r="D15" s="15"/>
      <c r="E15" s="24">
        <v>0.0</v>
      </c>
      <c r="F15" s="24">
        <v>0.0</v>
      </c>
      <c r="G15" s="24">
        <v>0.0</v>
      </c>
      <c r="H15" s="24"/>
      <c r="I15" s="24"/>
      <c r="J15" s="24"/>
      <c r="K15" s="24">
        <f t="shared" ref="K15:K16" si="6">SUM(E15:I15)</f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ht="18.0" customHeight="1">
      <c r="A16" s="15"/>
      <c r="B16" s="15"/>
      <c r="C16" s="23" t="s">
        <v>8</v>
      </c>
      <c r="D16" s="15"/>
      <c r="E16" s="24">
        <f t="shared" ref="E16:G16" si="5">3*12*200</f>
        <v>7200</v>
      </c>
      <c r="F16" s="24">
        <f t="shared" si="5"/>
        <v>7200</v>
      </c>
      <c r="G16" s="24">
        <f t="shared" si="5"/>
        <v>7200</v>
      </c>
      <c r="H16" s="24"/>
      <c r="I16" s="24"/>
      <c r="J16" s="24"/>
      <c r="K16" s="24">
        <f t="shared" si="6"/>
        <v>21600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ht="9.0" customHeight="1">
      <c r="A17" s="15"/>
      <c r="B17" s="15"/>
      <c r="C17" s="23"/>
      <c r="D17" s="15"/>
      <c r="E17" s="24"/>
      <c r="F17" s="24"/>
      <c r="G17" s="24"/>
      <c r="H17" s="24"/>
      <c r="I17" s="24"/>
      <c r="J17" s="24"/>
      <c r="K17" s="2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ht="18.0" customHeight="1">
      <c r="A18" s="15"/>
      <c r="B18" s="15"/>
      <c r="C18" s="21" t="s">
        <v>9</v>
      </c>
      <c r="D18" s="15"/>
      <c r="E18" s="25">
        <f t="shared" ref="E18:I18" si="7">+E15-E16</f>
        <v>-7200</v>
      </c>
      <c r="F18" s="25">
        <f t="shared" si="7"/>
        <v>-7200</v>
      </c>
      <c r="G18" s="25">
        <f t="shared" si="7"/>
        <v>-7200</v>
      </c>
      <c r="H18" s="25">
        <f t="shared" si="7"/>
        <v>0</v>
      </c>
      <c r="I18" s="25">
        <f t="shared" si="7"/>
        <v>0</v>
      </c>
      <c r="J18" s="26"/>
      <c r="K18" s="25">
        <f>+K15-K16</f>
        <v>-21600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ht="19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ht="18.0" customHeight="1">
      <c r="A20" s="17"/>
      <c r="B20" s="17"/>
      <c r="C20" s="18" t="s">
        <v>11</v>
      </c>
      <c r="D20" s="17"/>
      <c r="E20" s="19">
        <v>2022.0</v>
      </c>
      <c r="F20" s="19">
        <v>2023.0</v>
      </c>
      <c r="G20" s="19">
        <v>2024.0</v>
      </c>
      <c r="H20" s="19">
        <v>2025.0</v>
      </c>
      <c r="I20" s="19">
        <v>2026.0</v>
      </c>
      <c r="J20" s="19"/>
      <c r="K20" s="20" t="s">
        <v>6</v>
      </c>
      <c r="L20" s="21"/>
      <c r="M20" s="21"/>
      <c r="N20" s="22"/>
      <c r="O20" s="21"/>
      <c r="P20" s="21"/>
      <c r="Q20" s="21"/>
      <c r="R20" s="21"/>
      <c r="S20" s="21"/>
      <c r="T20" s="21"/>
      <c r="U20" s="21"/>
      <c r="V20" s="21"/>
      <c r="W20" s="17"/>
      <c r="X20" s="17"/>
      <c r="Y20" s="17"/>
      <c r="Z20" s="22"/>
      <c r="AA20" s="21"/>
      <c r="AB20" s="21"/>
      <c r="AC20" s="21"/>
      <c r="AD20" s="21"/>
      <c r="AE20" s="21"/>
    </row>
    <row r="21" ht="9.0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ht="18.0" customHeight="1">
      <c r="A22" s="15"/>
      <c r="B22" s="15"/>
      <c r="C22" s="23" t="s">
        <v>7</v>
      </c>
      <c r="D22" s="15"/>
      <c r="E22" s="24"/>
      <c r="F22" s="24"/>
      <c r="G22" s="24"/>
      <c r="H22" s="24"/>
      <c r="I22" s="24"/>
      <c r="J22" s="24"/>
      <c r="K22" s="24">
        <f t="shared" ref="K22:K23" si="8">SUM(E22:I22)</f>
        <v>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ht="18.0" customHeight="1">
      <c r="A23" s="15"/>
      <c r="B23" s="15"/>
      <c r="C23" s="23" t="s">
        <v>8</v>
      </c>
      <c r="D23" s="15"/>
      <c r="E23" s="24"/>
      <c r="F23" s="24"/>
      <c r="G23" s="24"/>
      <c r="H23" s="24"/>
      <c r="I23" s="24"/>
      <c r="J23" s="24"/>
      <c r="K23" s="24">
        <f t="shared" si="8"/>
        <v>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ht="9.75" customHeight="1">
      <c r="A24" s="15"/>
      <c r="B24" s="15"/>
      <c r="C24" s="23"/>
      <c r="D24" s="15"/>
      <c r="E24" s="24"/>
      <c r="F24" s="24"/>
      <c r="G24" s="24"/>
      <c r="H24" s="24"/>
      <c r="I24" s="24"/>
      <c r="J24" s="24"/>
      <c r="K24" s="2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ht="18.0" customHeight="1">
      <c r="A25" s="15"/>
      <c r="B25" s="15"/>
      <c r="C25" s="21" t="s">
        <v>9</v>
      </c>
      <c r="D25" s="15"/>
      <c r="E25" s="25">
        <f t="shared" ref="E25:I25" si="9">+E22-E23</f>
        <v>0</v>
      </c>
      <c r="F25" s="25">
        <f t="shared" si="9"/>
        <v>0</v>
      </c>
      <c r="G25" s="25">
        <f t="shared" si="9"/>
        <v>0</v>
      </c>
      <c r="H25" s="25">
        <f t="shared" si="9"/>
        <v>0</v>
      </c>
      <c r="I25" s="25">
        <f t="shared" si="9"/>
        <v>0</v>
      </c>
      <c r="J25" s="26"/>
      <c r="K25" s="25">
        <f>+K22-K23</f>
        <v>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ht="19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ht="18.0" customHeight="1">
      <c r="A27" s="17"/>
      <c r="B27" s="17"/>
      <c r="C27" s="18" t="s">
        <v>12</v>
      </c>
      <c r="D27" s="17"/>
      <c r="E27" s="19">
        <v>2022.0</v>
      </c>
      <c r="F27" s="19">
        <v>2023.0</v>
      </c>
      <c r="G27" s="19">
        <v>2024.0</v>
      </c>
      <c r="H27" s="19">
        <v>2025.0</v>
      </c>
      <c r="I27" s="19">
        <v>2026.0</v>
      </c>
      <c r="J27" s="19"/>
      <c r="K27" s="20" t="s">
        <v>6</v>
      </c>
      <c r="L27" s="21"/>
      <c r="M27" s="21"/>
      <c r="N27" s="22"/>
      <c r="O27" s="21"/>
      <c r="P27" s="21"/>
      <c r="Q27" s="21"/>
      <c r="R27" s="21"/>
      <c r="S27" s="21"/>
      <c r="T27" s="21"/>
      <c r="U27" s="21"/>
      <c r="V27" s="21"/>
      <c r="W27" s="17"/>
      <c r="X27" s="17"/>
      <c r="Y27" s="17"/>
      <c r="Z27" s="22"/>
      <c r="AA27" s="21"/>
      <c r="AB27" s="21"/>
      <c r="AC27" s="21"/>
      <c r="AD27" s="21"/>
      <c r="AE27" s="21"/>
    </row>
    <row r="28" ht="9.0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ht="18.0" customHeight="1">
      <c r="A29" s="15"/>
      <c r="B29" s="15"/>
      <c r="C29" s="23" t="s">
        <v>13</v>
      </c>
      <c r="D29" s="15"/>
      <c r="E29" s="24">
        <f>50*360</f>
        <v>18000</v>
      </c>
      <c r="F29" s="24">
        <f t="shared" ref="F29:G29" si="10">+E29*1.1</f>
        <v>19800</v>
      </c>
      <c r="G29" s="24">
        <f t="shared" si="10"/>
        <v>21780</v>
      </c>
      <c r="H29" s="24"/>
      <c r="I29" s="24"/>
      <c r="J29" s="24"/>
      <c r="K29" s="24">
        <f t="shared" ref="K29:K30" si="12">SUM(E29:I29)</f>
        <v>59580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ht="18.0" customHeight="1">
      <c r="A30" s="15"/>
      <c r="B30" s="15"/>
      <c r="C30" s="23" t="s">
        <v>14</v>
      </c>
      <c r="D30" s="15"/>
      <c r="E30" s="24">
        <f t="shared" ref="E30:G30" si="11">+E29*0.4</f>
        <v>7200</v>
      </c>
      <c r="F30" s="24">
        <f t="shared" si="11"/>
        <v>7920</v>
      </c>
      <c r="G30" s="24">
        <f t="shared" si="11"/>
        <v>8712</v>
      </c>
      <c r="H30" s="24"/>
      <c r="I30" s="24"/>
      <c r="J30" s="24"/>
      <c r="K30" s="24">
        <f t="shared" si="12"/>
        <v>23832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ht="9.0" customHeight="1">
      <c r="A31" s="15"/>
      <c r="B31" s="15"/>
      <c r="C31" s="23"/>
      <c r="D31" s="15"/>
      <c r="E31" s="24"/>
      <c r="F31" s="24"/>
      <c r="G31" s="24"/>
      <c r="H31" s="24"/>
      <c r="I31" s="24"/>
      <c r="J31" s="24"/>
      <c r="K31" s="2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ht="18.0" customHeight="1">
      <c r="A32" s="15"/>
      <c r="B32" s="15"/>
      <c r="C32" s="21" t="s">
        <v>9</v>
      </c>
      <c r="D32" s="15"/>
      <c r="E32" s="25">
        <f t="shared" ref="E32:I32" si="13">+E29-E30</f>
        <v>10800</v>
      </c>
      <c r="F32" s="25">
        <f t="shared" si="13"/>
        <v>11880</v>
      </c>
      <c r="G32" s="25">
        <f t="shared" si="13"/>
        <v>13068</v>
      </c>
      <c r="H32" s="25">
        <f t="shared" si="13"/>
        <v>0</v>
      </c>
      <c r="I32" s="25">
        <f t="shared" si="13"/>
        <v>0</v>
      </c>
      <c r="J32" s="26"/>
      <c r="K32" s="25">
        <f>+K29-K30</f>
        <v>35748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ht="19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ht="18.0" customHeight="1">
      <c r="A34" s="17"/>
      <c r="B34" s="17"/>
      <c r="C34" s="18" t="s">
        <v>15</v>
      </c>
      <c r="D34" s="17"/>
      <c r="E34" s="19">
        <v>2022.0</v>
      </c>
      <c r="F34" s="19">
        <v>2023.0</v>
      </c>
      <c r="G34" s="19">
        <v>2024.0</v>
      </c>
      <c r="H34" s="19">
        <v>2025.0</v>
      </c>
      <c r="I34" s="19">
        <v>2026.0</v>
      </c>
      <c r="J34" s="19"/>
      <c r="K34" s="20" t="s">
        <v>6</v>
      </c>
      <c r="L34" s="21"/>
      <c r="M34" s="21"/>
      <c r="N34" s="22"/>
      <c r="O34" s="21"/>
      <c r="P34" s="21"/>
      <c r="Q34" s="21"/>
      <c r="R34" s="21"/>
      <c r="S34" s="21"/>
      <c r="T34" s="21"/>
      <c r="U34" s="21"/>
      <c r="V34" s="21"/>
      <c r="W34" s="17"/>
      <c r="X34" s="17"/>
      <c r="Y34" s="17"/>
      <c r="Z34" s="22"/>
      <c r="AA34" s="21"/>
      <c r="AB34" s="21"/>
      <c r="AC34" s="21"/>
      <c r="AD34" s="21"/>
      <c r="AE34" s="21"/>
    </row>
    <row r="35" ht="9.0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ht="18.0" customHeight="1">
      <c r="A36" s="15"/>
      <c r="B36" s="15"/>
      <c r="C36" s="23" t="s">
        <v>13</v>
      </c>
      <c r="D36" s="15"/>
      <c r="E36" s="24"/>
      <c r="F36" s="24"/>
      <c r="G36" s="24"/>
      <c r="H36" s="24"/>
      <c r="I36" s="24"/>
      <c r="J36" s="24"/>
      <c r="K36" s="24">
        <f t="shared" ref="K36:K37" si="15">SUM(E36:I36)</f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ht="18.0" customHeight="1">
      <c r="A37" s="15"/>
      <c r="B37" s="15"/>
      <c r="C37" s="23" t="s">
        <v>14</v>
      </c>
      <c r="D37" s="15"/>
      <c r="E37" s="24">
        <v>20000.0</v>
      </c>
      <c r="F37" s="24">
        <f t="shared" ref="F37:G37" si="14">+E37*1.1</f>
        <v>22000</v>
      </c>
      <c r="G37" s="24">
        <f t="shared" si="14"/>
        <v>24200</v>
      </c>
      <c r="H37" s="24"/>
      <c r="I37" s="24"/>
      <c r="J37" s="24"/>
      <c r="K37" s="24">
        <f t="shared" si="15"/>
        <v>66200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ht="9.0" customHeight="1">
      <c r="A38" s="15"/>
      <c r="B38" s="15"/>
      <c r="C38" s="23"/>
      <c r="D38" s="15"/>
      <c r="E38" s="24"/>
      <c r="F38" s="24"/>
      <c r="G38" s="24"/>
      <c r="H38" s="24"/>
      <c r="I38" s="24"/>
      <c r="J38" s="24"/>
      <c r="K38" s="2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ht="18.0" customHeight="1">
      <c r="A39" s="15"/>
      <c r="B39" s="15"/>
      <c r="C39" s="21" t="s">
        <v>9</v>
      </c>
      <c r="D39" s="15"/>
      <c r="E39" s="25">
        <f t="shared" ref="E39:I39" si="16">+E36-E37</f>
        <v>-20000</v>
      </c>
      <c r="F39" s="25">
        <f t="shared" si="16"/>
        <v>-22000</v>
      </c>
      <c r="G39" s="25">
        <f t="shared" si="16"/>
        <v>-24200</v>
      </c>
      <c r="H39" s="25">
        <f t="shared" si="16"/>
        <v>0</v>
      </c>
      <c r="I39" s="25">
        <f t="shared" si="16"/>
        <v>0</v>
      </c>
      <c r="J39" s="26"/>
      <c r="K39" s="25">
        <f>+K36-K37</f>
        <v>-66200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ht="19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ht="18.0" customHeight="1">
      <c r="A41" s="15"/>
      <c r="B41" s="15"/>
      <c r="C41" s="18" t="s">
        <v>16</v>
      </c>
      <c r="D41" s="17"/>
      <c r="E41" s="19">
        <v>2022.0</v>
      </c>
      <c r="F41" s="19">
        <v>2023.0</v>
      </c>
      <c r="G41" s="19">
        <v>2024.0</v>
      </c>
      <c r="H41" s="19">
        <v>2025.0</v>
      </c>
      <c r="I41" s="19">
        <v>2026.0</v>
      </c>
      <c r="J41" s="19"/>
      <c r="K41" s="20" t="s">
        <v>6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ht="18.0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ht="18.0" customHeight="1">
      <c r="A43" s="15"/>
      <c r="B43" s="15"/>
      <c r="C43" s="23" t="s">
        <v>13</v>
      </c>
      <c r="D43" s="15"/>
      <c r="E43" s="24">
        <f t="shared" ref="E43:G43" si="17">+E7+E15+E22+E29+E36</f>
        <v>142800</v>
      </c>
      <c r="F43" s="24">
        <f t="shared" si="17"/>
        <v>157080</v>
      </c>
      <c r="G43" s="24">
        <f t="shared" si="17"/>
        <v>172788</v>
      </c>
      <c r="H43" s="24"/>
      <c r="I43" s="24"/>
      <c r="J43" s="24"/>
      <c r="K43" s="24">
        <f t="shared" ref="K43:K44" si="19">SUM(E43:I43)</f>
        <v>472668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ht="18.0" customHeight="1">
      <c r="A44" s="15"/>
      <c r="B44" s="15"/>
      <c r="C44" s="23" t="s">
        <v>14</v>
      </c>
      <c r="D44" s="15"/>
      <c r="E44" s="24">
        <f t="shared" ref="E44:G44" si="18">+E8+E16+E23+E30+E37</f>
        <v>137120</v>
      </c>
      <c r="F44" s="24">
        <f t="shared" si="18"/>
        <v>144832</v>
      </c>
      <c r="G44" s="24">
        <f t="shared" si="18"/>
        <v>153315.2</v>
      </c>
      <c r="H44" s="24"/>
      <c r="I44" s="24"/>
      <c r="J44" s="24"/>
      <c r="K44" s="24">
        <f t="shared" si="19"/>
        <v>435267.2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ht="9.75" customHeight="1">
      <c r="A45" s="15"/>
      <c r="B45" s="15"/>
      <c r="C45" s="23"/>
      <c r="D45" s="15"/>
      <c r="E45" s="24"/>
      <c r="F45" s="24"/>
      <c r="G45" s="24"/>
      <c r="H45" s="24"/>
      <c r="I45" s="24"/>
      <c r="J45" s="24"/>
      <c r="K45" s="2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ht="18.0" customHeight="1">
      <c r="A46" s="15"/>
      <c r="B46" s="15"/>
      <c r="C46" s="21" t="s">
        <v>9</v>
      </c>
      <c r="D46" s="15"/>
      <c r="E46" s="25">
        <f t="shared" ref="E46:I46" si="20">+E43-E44</f>
        <v>5680</v>
      </c>
      <c r="F46" s="25">
        <f t="shared" si="20"/>
        <v>12248</v>
      </c>
      <c r="G46" s="25">
        <f t="shared" si="20"/>
        <v>19472.8</v>
      </c>
      <c r="H46" s="25">
        <f t="shared" si="20"/>
        <v>0</v>
      </c>
      <c r="I46" s="25">
        <f t="shared" si="20"/>
        <v>0</v>
      </c>
      <c r="J46" s="26"/>
      <c r="K46" s="25">
        <f>+K43-K44</f>
        <v>37400.8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ht="18.0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ht="18.0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ht="18.0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ht="18.0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ht="18.0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ht="18.0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ht="18.0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ht="18.0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ht="18.0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ht="18.0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ht="18.0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ht="18.0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ht="18.0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ht="18.0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ht="18.0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ht="18.0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ht="18.0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ht="18.0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ht="18.0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ht="18.0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ht="18.0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ht="18.0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ht="18.0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ht="18.0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ht="18.0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ht="18.0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ht="18.0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ht="18.0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ht="18.0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ht="18.0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ht="18.0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ht="18.0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ht="18.0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ht="18.0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ht="18.0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ht="18.0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ht="18.0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ht="18.0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ht="18.0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ht="18.0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ht="18.0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ht="18.0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ht="18.0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ht="18.0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ht="18.0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ht="18.0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ht="18.0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ht="18.0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ht="18.0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ht="18.0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ht="18.0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ht="18.0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ht="18.0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ht="18.0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ht="18.0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ht="18.0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ht="18.0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ht="18.0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ht="18.0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ht="18.0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ht="18.0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ht="18.0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ht="18.0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ht="18.0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ht="18.0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ht="18.0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ht="18.0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ht="18.0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ht="18.0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ht="18.0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ht="18.0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ht="18.0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ht="18.0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ht="18.0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ht="18.0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ht="18.0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ht="18.0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ht="18.0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ht="18.0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ht="18.0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ht="18.0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ht="18.0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ht="18.0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ht="18.0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ht="18.0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ht="18.0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ht="18.0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ht="18.0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ht="18.0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ht="18.0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ht="18.0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ht="18.0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ht="18.0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ht="18.0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ht="18.0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ht="18.0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ht="18.0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ht="18.0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ht="18.0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ht="18.0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ht="18.0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ht="18.0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ht="18.0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ht="18.0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ht="18.0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ht="18.0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ht="18.0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ht="18.0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ht="18.0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ht="18.0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ht="18.0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ht="18.0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ht="18.0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ht="18.0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ht="18.0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ht="18.0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ht="18.0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ht="18.0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ht="18.0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ht="18.0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ht="18.0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ht="18.0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ht="18.0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ht="18.0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ht="18.0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ht="18.0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ht="18.0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ht="18.0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ht="18.0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ht="18.0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ht="18.0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ht="18.0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ht="18.0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ht="18.0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ht="18.0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ht="18.0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ht="18.0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ht="18.0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ht="18.0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ht="18.0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ht="18.0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ht="18.0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ht="18.0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ht="18.0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ht="18.0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ht="18.0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ht="18.0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ht="18.0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ht="18.0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ht="18.0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ht="18.0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ht="18.0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ht="18.0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ht="18.0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ht="18.0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ht="18.0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ht="18.0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ht="18.0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ht="18.0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ht="18.0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ht="18.0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ht="18.0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ht="18.0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ht="18.0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ht="18.0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ht="18.0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ht="18.0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ht="18.0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ht="18.0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ht="18.0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ht="18.0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ht="18.0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ht="18.0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ht="18.0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ht="18.0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ht="18.0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ht="18.0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ht="18.0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ht="18.0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ht="18.0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ht="18.0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ht="18.0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ht="18.0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ht="18.0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ht="18.0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ht="18.0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ht="18.0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ht="18.0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ht="18.0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ht="18.0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ht="18.0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ht="18.0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ht="18.0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ht="18.0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ht="18.0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ht="18.0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ht="18.0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ht="18.0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ht="18.0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ht="18.0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ht="18.0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ht="18.0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ht="18.0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ht="18.0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ht="18.0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ht="18.0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ht="18.0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ht="18.0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ht="18.0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ht="18.0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ht="18.0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ht="18.0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ht="18.0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ht="18.0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ht="18.0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ht="18.0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ht="18.0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ht="18.0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ht="18.0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ht="18.0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ht="18.0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ht="18.0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ht="18.0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ht="18.0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ht="18.0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ht="18.0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ht="18.0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ht="18.0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ht="18.0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ht="18.0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ht="18.0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ht="18.0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ht="18.0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ht="18.0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ht="18.0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ht="18.0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ht="18.0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ht="18.0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ht="18.0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ht="18.0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ht="18.0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ht="18.0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ht="18.0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ht="18.0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ht="18.0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ht="18.0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ht="18.0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ht="18.0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ht="18.0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ht="18.0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ht="18.0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ht="18.0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ht="18.0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ht="18.0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ht="18.0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ht="18.0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ht="18.0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ht="18.0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ht="18.0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ht="18.0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ht="18.0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ht="18.0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ht="18.0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ht="18.0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ht="18.0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ht="18.0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ht="18.0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ht="18.0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ht="18.0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ht="18.0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ht="18.0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ht="18.0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ht="18.0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ht="18.0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ht="18.0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ht="18.0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ht="18.0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ht="18.0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ht="18.0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ht="18.0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ht="18.0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ht="18.0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ht="18.0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ht="18.0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ht="18.0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ht="18.0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ht="18.0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ht="18.0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ht="18.0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  <row r="336" ht="18.0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</row>
    <row r="337" ht="18.0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</row>
    <row r="338" ht="18.0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</row>
    <row r="339" ht="18.0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</row>
    <row r="340" ht="18.0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</row>
    <row r="341" ht="18.0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</row>
    <row r="342" ht="18.0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</row>
    <row r="343" ht="18.0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</row>
    <row r="344" ht="18.0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</row>
    <row r="345" ht="18.0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</row>
    <row r="346" ht="18.0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</row>
    <row r="347" ht="18.0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</row>
    <row r="348" ht="18.0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</row>
    <row r="349" ht="18.0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</row>
    <row r="350" ht="18.0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</row>
    <row r="351" ht="18.0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</row>
    <row r="352" ht="18.0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</row>
    <row r="353" ht="18.0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</row>
    <row r="354" ht="18.0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</row>
    <row r="355" ht="18.0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</row>
    <row r="356" ht="18.0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</row>
    <row r="357" ht="18.0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</row>
    <row r="358" ht="18.0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</row>
    <row r="359" ht="18.0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</row>
    <row r="360" ht="18.0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</row>
    <row r="361" ht="18.0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</row>
    <row r="362" ht="18.0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</row>
    <row r="363" ht="18.0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</row>
    <row r="364" ht="18.0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</row>
    <row r="365" ht="18.0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</row>
    <row r="366" ht="18.0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</row>
    <row r="367" ht="18.0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</row>
    <row r="368" ht="18.0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</row>
    <row r="369" ht="18.0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</row>
    <row r="370" ht="18.0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</row>
    <row r="371" ht="18.0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</row>
    <row r="372" ht="18.0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</row>
    <row r="373" ht="18.0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</row>
    <row r="374" ht="18.0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</row>
    <row r="375" ht="18.0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</row>
    <row r="376" ht="18.0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</row>
    <row r="377" ht="18.0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</row>
    <row r="378" ht="18.0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</row>
    <row r="379" ht="18.0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</row>
    <row r="380" ht="18.0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</row>
    <row r="381" ht="18.0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</row>
    <row r="382" ht="18.0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</row>
    <row r="383" ht="18.0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</row>
    <row r="384" ht="18.0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</row>
    <row r="385" ht="18.0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</row>
    <row r="386" ht="18.0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</row>
    <row r="387" ht="18.0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</row>
    <row r="388" ht="18.0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</row>
    <row r="389" ht="18.0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</row>
    <row r="390" ht="18.0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</row>
    <row r="391" ht="18.0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</row>
    <row r="392" ht="18.0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</row>
    <row r="393" ht="18.0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</row>
    <row r="394" ht="18.0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</row>
    <row r="395" ht="18.0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</row>
    <row r="396" ht="18.0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</row>
    <row r="397" ht="18.0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</row>
    <row r="398" ht="18.0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</row>
    <row r="399" ht="18.0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</row>
    <row r="400" ht="18.0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</row>
    <row r="401" ht="18.0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</row>
    <row r="402" ht="18.0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</row>
    <row r="403" ht="18.0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</row>
    <row r="404" ht="18.0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</row>
    <row r="405" ht="18.0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</row>
    <row r="406" ht="18.0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</row>
    <row r="407" ht="18.0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</row>
    <row r="408" ht="18.0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</row>
    <row r="409" ht="18.0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</row>
    <row r="410" ht="18.0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</row>
    <row r="411" ht="18.0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</row>
    <row r="412" ht="18.0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</row>
    <row r="413" ht="18.0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</row>
    <row r="414" ht="18.0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</row>
    <row r="415" ht="18.0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</row>
    <row r="416" ht="18.0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</row>
    <row r="417" ht="18.0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</row>
    <row r="418" ht="18.0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</row>
    <row r="419" ht="18.0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</row>
    <row r="420" ht="18.0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</row>
    <row r="421" ht="18.0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</row>
    <row r="422" ht="18.0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</row>
    <row r="423" ht="18.0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</row>
    <row r="424" ht="18.0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</row>
    <row r="425" ht="18.0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</row>
    <row r="426" ht="18.0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</row>
    <row r="427" ht="18.0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</row>
    <row r="428" ht="18.0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</row>
    <row r="429" ht="18.0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</row>
    <row r="430" ht="18.0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</row>
    <row r="431" ht="18.0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</row>
    <row r="432" ht="18.0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</row>
    <row r="433" ht="18.0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</row>
    <row r="434" ht="18.0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</row>
    <row r="435" ht="18.0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</row>
    <row r="436" ht="18.0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</row>
    <row r="437" ht="18.0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</row>
    <row r="438" ht="18.0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</row>
    <row r="439" ht="18.0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</row>
    <row r="440" ht="18.0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</row>
    <row r="441" ht="18.0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</row>
    <row r="442" ht="18.0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</row>
    <row r="443" ht="18.0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</row>
    <row r="444" ht="18.0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</row>
    <row r="445" ht="18.0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</row>
    <row r="446" ht="18.0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</row>
    <row r="447" ht="18.0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</row>
    <row r="448" ht="18.0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</row>
    <row r="449" ht="18.0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</row>
    <row r="450" ht="18.0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</row>
    <row r="451" ht="18.0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</row>
    <row r="452" ht="18.0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</row>
    <row r="453" ht="18.0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</row>
    <row r="454" ht="18.0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</row>
    <row r="455" ht="18.0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</row>
    <row r="456" ht="18.0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</row>
    <row r="457" ht="18.0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</row>
    <row r="458" ht="18.0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</row>
    <row r="459" ht="18.0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</row>
    <row r="460" ht="18.0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</row>
    <row r="461" ht="18.0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</row>
    <row r="462" ht="18.0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</row>
    <row r="463" ht="18.0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</row>
    <row r="464" ht="18.0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</row>
    <row r="465" ht="18.0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</row>
    <row r="466" ht="18.0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</row>
    <row r="467" ht="18.0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</row>
    <row r="468" ht="18.0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</row>
    <row r="469" ht="18.0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</row>
    <row r="470" ht="18.0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</row>
    <row r="471" ht="18.0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</row>
    <row r="472" ht="18.0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</row>
    <row r="473" ht="18.0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</row>
    <row r="474" ht="18.0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</row>
    <row r="475" ht="18.0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</row>
    <row r="476" ht="18.0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</row>
    <row r="477" ht="18.0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</row>
    <row r="478" ht="18.0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</row>
    <row r="479" ht="18.0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</row>
    <row r="480" ht="18.0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</row>
    <row r="481" ht="18.0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</row>
    <row r="482" ht="18.0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</row>
    <row r="483" ht="18.0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</row>
    <row r="484" ht="18.0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</row>
    <row r="485" ht="18.0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</row>
    <row r="486" ht="18.0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</row>
    <row r="487" ht="18.0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</row>
    <row r="488" ht="18.0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</row>
    <row r="489" ht="18.0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</row>
    <row r="490" ht="18.0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</row>
    <row r="491" ht="18.0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</row>
    <row r="492" ht="18.0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</row>
    <row r="493" ht="18.0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</row>
    <row r="494" ht="18.0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</row>
    <row r="495" ht="18.0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</row>
    <row r="496" ht="18.0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</row>
    <row r="497" ht="18.0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</row>
    <row r="498" ht="18.0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</row>
    <row r="499" ht="18.0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</row>
    <row r="500" ht="18.0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</row>
    <row r="501" ht="18.0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</row>
    <row r="502" ht="18.0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</row>
    <row r="503" ht="18.0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</row>
    <row r="504" ht="18.0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</row>
    <row r="505" ht="18.0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</row>
    <row r="506" ht="18.0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</row>
    <row r="507" ht="18.0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</row>
    <row r="508" ht="18.0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</row>
    <row r="509" ht="18.0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</row>
    <row r="510" ht="18.0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</row>
    <row r="511" ht="18.0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</row>
    <row r="512" ht="18.0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</row>
    <row r="513" ht="18.0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</row>
    <row r="514" ht="18.0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</row>
    <row r="515" ht="18.0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</row>
    <row r="516" ht="18.0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</row>
    <row r="517" ht="18.0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</row>
    <row r="518" ht="18.0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</row>
    <row r="519" ht="18.0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</row>
    <row r="520" ht="18.0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</row>
    <row r="521" ht="18.0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</row>
    <row r="522" ht="18.0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</row>
    <row r="523" ht="18.0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</row>
    <row r="524" ht="18.0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</row>
    <row r="525" ht="18.0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</row>
    <row r="526" ht="18.0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</row>
    <row r="527" ht="18.0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</row>
    <row r="528" ht="18.0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</row>
    <row r="529" ht="18.0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</row>
    <row r="530" ht="18.0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</row>
    <row r="531" ht="18.0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</row>
    <row r="532" ht="18.0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</row>
    <row r="533" ht="18.0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</row>
    <row r="534" ht="18.0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</row>
    <row r="535" ht="18.0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</row>
    <row r="536" ht="18.0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</row>
    <row r="537" ht="18.0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</row>
    <row r="538" ht="18.0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</row>
    <row r="539" ht="18.0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</row>
    <row r="540" ht="18.0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</row>
    <row r="541" ht="18.0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</row>
    <row r="542" ht="18.0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</row>
    <row r="543" ht="18.0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</row>
    <row r="544" ht="18.0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</row>
    <row r="545" ht="18.0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</row>
    <row r="546" ht="18.0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</row>
    <row r="547" ht="18.0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</row>
    <row r="548" ht="18.0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</row>
    <row r="549" ht="18.0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</row>
    <row r="550" ht="18.0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</row>
    <row r="551" ht="18.0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</row>
    <row r="552" ht="18.0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</row>
    <row r="553" ht="18.0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</row>
    <row r="554" ht="18.0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</row>
    <row r="555" ht="18.0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</row>
    <row r="556" ht="18.0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</row>
    <row r="557" ht="18.0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</row>
    <row r="558" ht="18.0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</row>
    <row r="559" ht="18.0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</row>
    <row r="560" ht="18.0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</row>
    <row r="561" ht="18.0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</row>
    <row r="562" ht="18.0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</row>
    <row r="563" ht="18.0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</row>
    <row r="564" ht="18.0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</row>
    <row r="565" ht="18.0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</row>
    <row r="566" ht="18.0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</row>
    <row r="567" ht="18.0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</row>
    <row r="568" ht="18.0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</row>
    <row r="569" ht="18.0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</row>
    <row r="570" ht="18.0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</row>
    <row r="571" ht="18.0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</row>
    <row r="572" ht="18.0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</row>
    <row r="573" ht="18.0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</row>
    <row r="574" ht="18.0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</row>
    <row r="575" ht="18.0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</row>
    <row r="576" ht="18.0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</row>
    <row r="577" ht="18.0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</row>
    <row r="578" ht="18.0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</row>
    <row r="579" ht="18.0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</row>
    <row r="580" ht="18.0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</row>
    <row r="581" ht="18.0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</row>
    <row r="582" ht="18.0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</row>
    <row r="583" ht="18.0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</row>
    <row r="584" ht="18.0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</row>
    <row r="585" ht="18.0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</row>
    <row r="586" ht="18.0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</row>
    <row r="587" ht="18.0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</row>
    <row r="588" ht="18.0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</row>
    <row r="589" ht="18.0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</row>
    <row r="590" ht="18.0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</row>
    <row r="591" ht="18.0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</row>
    <row r="592" ht="18.0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</row>
    <row r="593" ht="18.0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</row>
    <row r="594" ht="18.0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</row>
    <row r="595" ht="18.0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</row>
    <row r="596" ht="18.0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</row>
    <row r="597" ht="18.0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</row>
    <row r="598" ht="18.0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</row>
    <row r="599" ht="18.0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</row>
    <row r="600" ht="18.0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</row>
    <row r="601" ht="18.0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</row>
    <row r="602" ht="18.0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</row>
    <row r="603" ht="18.0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</row>
    <row r="604" ht="18.0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</row>
    <row r="605" ht="18.0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</row>
    <row r="606" ht="18.0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</row>
    <row r="607" ht="18.0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</row>
    <row r="608" ht="18.0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</row>
    <row r="609" ht="18.0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</row>
    <row r="610" ht="18.0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</row>
    <row r="611" ht="18.0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</row>
    <row r="612" ht="18.0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</row>
    <row r="613" ht="18.0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</row>
    <row r="614" ht="18.0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</row>
    <row r="615" ht="18.0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</row>
    <row r="616" ht="18.0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</row>
    <row r="617" ht="18.0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</row>
    <row r="618" ht="18.0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</row>
    <row r="619" ht="18.0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</row>
    <row r="620" ht="18.0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</row>
    <row r="621" ht="18.0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</row>
    <row r="622" ht="18.0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</row>
    <row r="623" ht="18.0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</row>
    <row r="624" ht="18.0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</row>
    <row r="625" ht="18.0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</row>
    <row r="626" ht="18.0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</row>
    <row r="627" ht="18.0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</row>
    <row r="628" ht="18.0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</row>
    <row r="629" ht="18.0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</row>
    <row r="630" ht="18.0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</row>
    <row r="631" ht="18.0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</row>
    <row r="632" ht="18.0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</row>
    <row r="633" ht="18.0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</row>
    <row r="634" ht="18.0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</row>
    <row r="635" ht="18.0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</row>
    <row r="636" ht="18.0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</row>
    <row r="637" ht="18.0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</row>
    <row r="638" ht="18.0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</row>
    <row r="639" ht="18.0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</row>
    <row r="640" ht="18.0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</row>
    <row r="641" ht="18.0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</row>
    <row r="642" ht="18.0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</row>
    <row r="643" ht="18.0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</row>
    <row r="644" ht="18.0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</row>
    <row r="645" ht="18.0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</row>
    <row r="646" ht="18.0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</row>
    <row r="647" ht="18.0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</row>
    <row r="648" ht="18.0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</row>
    <row r="649" ht="18.0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</row>
    <row r="650" ht="18.0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</row>
    <row r="651" ht="18.0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</row>
    <row r="652" ht="18.0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</row>
    <row r="653" ht="18.0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</row>
    <row r="654" ht="18.0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</row>
    <row r="655" ht="18.0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</row>
    <row r="656" ht="18.0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</row>
    <row r="657" ht="18.0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</row>
    <row r="658" ht="18.0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</row>
    <row r="659" ht="18.0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</row>
    <row r="660" ht="18.0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</row>
    <row r="661" ht="18.0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</row>
    <row r="662" ht="18.0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</row>
    <row r="663" ht="18.0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</row>
    <row r="664" ht="18.0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</row>
    <row r="665" ht="18.0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</row>
    <row r="666" ht="18.0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</row>
    <row r="667" ht="18.0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</row>
    <row r="668" ht="18.0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</row>
    <row r="669" ht="18.0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</row>
    <row r="670" ht="18.0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</row>
    <row r="671" ht="18.0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</row>
    <row r="672" ht="18.0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</row>
    <row r="673" ht="18.0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</row>
    <row r="674" ht="18.0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</row>
    <row r="675" ht="18.0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</row>
    <row r="676" ht="18.0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</row>
    <row r="677" ht="18.0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</row>
    <row r="678" ht="18.0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</row>
    <row r="679" ht="18.0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</row>
    <row r="680" ht="18.0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</row>
    <row r="681" ht="18.0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</row>
    <row r="682" ht="18.0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</row>
    <row r="683" ht="18.0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</row>
    <row r="684" ht="18.0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</row>
    <row r="685" ht="18.0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</row>
    <row r="686" ht="18.0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</row>
    <row r="687" ht="18.0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</row>
    <row r="688" ht="18.0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</row>
    <row r="689" ht="18.0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</row>
    <row r="690" ht="18.0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</row>
    <row r="691" ht="18.0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</row>
    <row r="692" ht="18.0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</row>
    <row r="693" ht="18.0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</row>
    <row r="694" ht="18.0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</row>
    <row r="695" ht="18.0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</row>
    <row r="696" ht="18.0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</row>
    <row r="697" ht="18.0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</row>
    <row r="698" ht="18.0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</row>
    <row r="699" ht="18.0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</row>
    <row r="700" ht="18.0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</row>
    <row r="701" ht="18.0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</row>
    <row r="702" ht="18.0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</row>
    <row r="703" ht="18.0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</row>
    <row r="704" ht="18.0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</row>
    <row r="705" ht="18.0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</row>
    <row r="706" ht="18.0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</row>
    <row r="707" ht="18.0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</row>
    <row r="708" ht="18.0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</row>
    <row r="709" ht="18.0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</row>
    <row r="710" ht="18.0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</row>
    <row r="711" ht="18.0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</row>
    <row r="712" ht="18.0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</row>
    <row r="713" ht="18.0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</row>
    <row r="714" ht="18.0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</row>
    <row r="715" ht="18.0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</row>
    <row r="716" ht="18.0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</row>
    <row r="717" ht="18.0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</row>
    <row r="718" ht="18.0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</row>
    <row r="719" ht="18.0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</row>
    <row r="720" ht="18.0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</row>
    <row r="721" ht="18.0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</row>
    <row r="722" ht="18.0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</row>
    <row r="723" ht="18.0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</row>
    <row r="724" ht="18.0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</row>
    <row r="725" ht="18.0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</row>
    <row r="726" ht="18.0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</row>
    <row r="727" ht="18.0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</row>
    <row r="728" ht="18.0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</row>
    <row r="729" ht="18.0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</row>
    <row r="730" ht="18.0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</row>
    <row r="731" ht="18.0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</row>
    <row r="732" ht="18.0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</row>
    <row r="733" ht="18.0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</row>
    <row r="734" ht="18.0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</row>
    <row r="735" ht="18.0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</row>
    <row r="736" ht="18.0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</row>
    <row r="737" ht="18.0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</row>
    <row r="738" ht="18.0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</row>
    <row r="739" ht="18.0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</row>
    <row r="740" ht="18.0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</row>
    <row r="741" ht="18.0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</row>
    <row r="742" ht="18.0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</row>
    <row r="743" ht="18.0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</row>
    <row r="744" ht="18.0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</row>
    <row r="745" ht="18.0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</row>
    <row r="746" ht="18.0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</row>
    <row r="747" ht="18.0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</row>
    <row r="748" ht="18.0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</row>
    <row r="749" ht="18.0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</row>
    <row r="750" ht="18.0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</row>
    <row r="751" ht="18.0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</row>
    <row r="752" ht="18.0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</row>
    <row r="753" ht="18.0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</row>
    <row r="754" ht="18.0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</row>
    <row r="755" ht="18.0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</row>
    <row r="756" ht="18.0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</row>
    <row r="757" ht="18.0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</row>
    <row r="758" ht="18.0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</row>
    <row r="759" ht="18.0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</row>
    <row r="760" ht="18.0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</row>
    <row r="761" ht="18.0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</row>
    <row r="762" ht="18.0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</row>
    <row r="763" ht="18.0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</row>
    <row r="764" ht="18.0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</row>
    <row r="765" ht="18.0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</row>
    <row r="766" ht="18.0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</row>
    <row r="767" ht="18.0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</row>
    <row r="768" ht="18.0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</row>
    <row r="769" ht="18.0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</row>
    <row r="770" ht="18.0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</row>
    <row r="771" ht="18.0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</row>
    <row r="772" ht="18.0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</row>
    <row r="773" ht="18.0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</row>
    <row r="774" ht="18.0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</row>
    <row r="775" ht="18.0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</row>
    <row r="776" ht="18.0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</row>
    <row r="777" ht="18.0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</row>
    <row r="778" ht="18.0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</row>
    <row r="779" ht="18.0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</row>
    <row r="780" ht="18.0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</row>
    <row r="781" ht="18.0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</row>
    <row r="782" ht="18.0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</row>
    <row r="783" ht="18.0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</row>
    <row r="784" ht="18.0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</row>
    <row r="785" ht="18.0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</row>
    <row r="786" ht="18.0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</row>
    <row r="787" ht="18.0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</row>
    <row r="788" ht="18.0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</row>
    <row r="789" ht="18.0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</row>
    <row r="790" ht="18.0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</row>
    <row r="791" ht="18.0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</row>
    <row r="792" ht="18.0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</row>
    <row r="793" ht="18.0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</row>
    <row r="794" ht="18.0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</row>
    <row r="795" ht="18.0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</row>
    <row r="796" ht="18.0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</row>
    <row r="797" ht="18.0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</row>
    <row r="798" ht="18.0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</row>
    <row r="799" ht="18.0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</row>
    <row r="800" ht="18.0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</row>
    <row r="801" ht="18.0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</row>
    <row r="802" ht="18.0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</row>
    <row r="803" ht="18.0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</row>
    <row r="804" ht="18.0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</row>
    <row r="805" ht="18.0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</row>
    <row r="806" ht="18.0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</row>
    <row r="807" ht="18.0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</row>
    <row r="808" ht="18.0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</row>
    <row r="809" ht="18.0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</row>
    <row r="810" ht="18.0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</row>
    <row r="811" ht="18.0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</row>
    <row r="812" ht="18.0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</row>
    <row r="813" ht="18.0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</row>
    <row r="814" ht="18.0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</row>
    <row r="815" ht="18.0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</row>
    <row r="816" ht="18.0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</row>
    <row r="817" ht="18.0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</row>
    <row r="818" ht="18.0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</row>
    <row r="819" ht="18.0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</row>
    <row r="820" ht="18.0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</row>
    <row r="821" ht="18.0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</row>
    <row r="822" ht="18.0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</row>
    <row r="823" ht="18.0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</row>
    <row r="824" ht="18.0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</row>
    <row r="825" ht="18.0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</row>
    <row r="826" ht="18.0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</row>
    <row r="827" ht="18.0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</row>
    <row r="828" ht="18.0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</row>
    <row r="829" ht="18.0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</row>
    <row r="830" ht="18.0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</row>
    <row r="831" ht="18.0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</row>
    <row r="832" ht="18.0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</row>
    <row r="833" ht="18.0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</row>
    <row r="834" ht="18.0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</row>
    <row r="835" ht="18.0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</row>
    <row r="836" ht="18.0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</row>
    <row r="837" ht="18.0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</row>
    <row r="838" ht="18.0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</row>
    <row r="839" ht="18.0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</row>
    <row r="840" ht="18.0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</row>
    <row r="841" ht="18.0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</row>
    <row r="842" ht="18.0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</row>
    <row r="843" ht="18.0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</row>
    <row r="844" ht="18.0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</row>
    <row r="845" ht="18.0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</row>
    <row r="846" ht="18.0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</row>
    <row r="847" ht="18.0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</row>
    <row r="848" ht="18.0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</row>
    <row r="849" ht="18.0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</row>
    <row r="850" ht="18.0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</row>
    <row r="851" ht="18.0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</row>
    <row r="852" ht="18.0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</row>
    <row r="853" ht="18.0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</row>
    <row r="854" ht="18.0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</row>
    <row r="855" ht="18.0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</row>
    <row r="856" ht="18.0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</row>
    <row r="857" ht="18.0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</row>
    <row r="858" ht="18.0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</row>
    <row r="859" ht="18.0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</row>
    <row r="860" ht="18.0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</row>
    <row r="861" ht="18.0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</row>
    <row r="862" ht="18.0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</row>
    <row r="863" ht="18.0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</row>
    <row r="864" ht="18.0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</row>
    <row r="865" ht="18.0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</row>
    <row r="866" ht="18.0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</row>
    <row r="867" ht="18.0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</row>
    <row r="868" ht="18.0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</row>
    <row r="869" ht="18.0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</row>
    <row r="870" ht="18.0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</row>
    <row r="871" ht="18.0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</row>
    <row r="872" ht="18.0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</row>
    <row r="873" ht="18.0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</row>
    <row r="874" ht="18.0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</row>
    <row r="875" ht="18.0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</row>
    <row r="876" ht="18.0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</row>
    <row r="877" ht="18.0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</row>
    <row r="878" ht="18.0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</row>
    <row r="879" ht="18.0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</row>
    <row r="880" ht="18.0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</row>
    <row r="881" ht="18.0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</row>
    <row r="882" ht="18.0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</row>
    <row r="883" ht="18.0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</row>
    <row r="884" ht="18.0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</row>
    <row r="885" ht="18.0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</row>
    <row r="886" ht="18.0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</row>
    <row r="887" ht="18.0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</row>
    <row r="888" ht="18.0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</row>
    <row r="889" ht="18.0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</row>
    <row r="890" ht="18.0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</row>
    <row r="891" ht="18.0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</row>
    <row r="892" ht="18.0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</row>
    <row r="893" ht="18.0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</row>
    <row r="894" ht="18.0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</row>
    <row r="895" ht="18.0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</row>
    <row r="896" ht="18.0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</row>
    <row r="897" ht="18.0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</row>
    <row r="898" ht="18.0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</row>
    <row r="899" ht="18.0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</row>
    <row r="900" ht="18.0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</row>
    <row r="901" ht="18.0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</row>
    <row r="902" ht="18.0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</row>
    <row r="903" ht="18.0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</row>
    <row r="904" ht="18.0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</row>
    <row r="905" ht="18.0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</row>
    <row r="906" ht="18.0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</row>
    <row r="907" ht="18.0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</row>
    <row r="908" ht="18.0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</row>
    <row r="909" ht="18.0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</row>
    <row r="910" ht="18.0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</row>
    <row r="911" ht="18.0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</row>
    <row r="912" ht="18.0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</row>
    <row r="913" ht="18.0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</row>
    <row r="914" ht="18.0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</row>
    <row r="915" ht="18.0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</row>
    <row r="916" ht="18.0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</row>
    <row r="917" ht="18.0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</row>
    <row r="918" ht="18.0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</row>
    <row r="919" ht="18.0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</row>
    <row r="920" ht="18.0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</row>
    <row r="921" ht="18.0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</row>
    <row r="922" ht="18.0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</row>
    <row r="923" ht="18.0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</row>
    <row r="924" ht="18.0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</row>
    <row r="925" ht="18.0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</row>
    <row r="926" ht="18.0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</row>
    <row r="927" ht="18.0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</row>
    <row r="928" ht="18.0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</row>
    <row r="929" ht="18.0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</row>
    <row r="930" ht="18.0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</row>
    <row r="931" ht="18.0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</row>
    <row r="932" ht="18.0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</row>
    <row r="933" ht="18.0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</row>
    <row r="934" ht="18.0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</row>
    <row r="935" ht="18.0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</row>
    <row r="936" ht="18.0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</row>
    <row r="937" ht="18.0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</row>
    <row r="938" ht="18.0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</row>
    <row r="939" ht="18.0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</row>
    <row r="940" ht="18.0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</row>
    <row r="941" ht="18.0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</row>
    <row r="942" ht="18.0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</row>
    <row r="943" ht="18.0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</row>
    <row r="944" ht="18.0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</row>
    <row r="945" ht="18.0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</row>
    <row r="946" ht="18.0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</row>
    <row r="947" ht="18.0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</row>
    <row r="948" ht="18.0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</row>
    <row r="949" ht="18.0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</row>
    <row r="950" ht="18.0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</row>
    <row r="951" ht="18.0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</row>
    <row r="952" ht="18.0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</row>
    <row r="953" ht="18.0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</row>
    <row r="954" ht="18.0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</row>
    <row r="955" ht="18.0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</row>
    <row r="956" ht="18.0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</row>
    <row r="957" ht="18.0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</row>
    <row r="958" ht="18.0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</row>
    <row r="959" ht="18.0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</row>
    <row r="960" ht="18.0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</row>
    <row r="961" ht="18.0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</row>
    <row r="962" ht="18.0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</row>
    <row r="963" ht="18.0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</row>
    <row r="964" ht="18.0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</row>
    <row r="965" ht="18.0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</row>
    <row r="966" ht="18.0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</row>
    <row r="967" ht="18.0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</row>
    <row r="968" ht="18.0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</row>
    <row r="969" ht="18.0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</row>
    <row r="970" ht="18.0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</row>
    <row r="971" ht="18.0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</row>
    <row r="972" ht="18.0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</row>
    <row r="973" ht="18.0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</row>
    <row r="974" ht="18.0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</row>
    <row r="975" ht="18.0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</row>
    <row r="976" ht="18.0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</row>
    <row r="977" ht="18.0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</row>
    <row r="978" ht="18.0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</row>
    <row r="979" ht="18.0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</row>
    <row r="980" ht="18.0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</row>
    <row r="981" ht="18.0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</row>
    <row r="982" ht="18.0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</row>
    <row r="983" ht="18.0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</row>
    <row r="984" ht="18.0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</row>
    <row r="985" ht="18.0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</row>
    <row r="986" ht="18.0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</row>
    <row r="987" ht="18.0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</row>
    <row r="988" ht="18.0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</row>
    <row r="989" ht="18.0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</row>
    <row r="990" ht="18.0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</row>
    <row r="991" ht="18.0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</row>
    <row r="992" ht="18.0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</row>
    <row r="993" ht="18.0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</row>
    <row r="994" ht="18.0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</row>
    <row r="995" ht="18.0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</row>
    <row r="996" ht="18.0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</row>
    <row r="997" ht="18.0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</row>
    <row r="998" ht="18.0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</row>
    <row r="999" ht="18.0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</row>
    <row r="1000" ht="18.0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</row>
  </sheetData>
  <printOptions/>
  <pageMargins bottom="0.35433070866141736" footer="0.0" header="0.0" left="0.31496062992125984" right="0.31496062992125984" top="0.35433070866141736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2022-03-29T15:51:38Z</dcterms:created>
  <dc:creator>Paolo Paoli</dc:creator>
</cp:coreProperties>
</file>