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INFO\Desktop\Nuova cartella\file da inviare\"/>
    </mc:Choice>
  </mc:AlternateContent>
  <xr:revisionPtr revIDLastSave="0" documentId="13_ncr:1_{8F1D122C-41BA-4748-A440-005D145F6D61}" xr6:coauthVersionLast="47" xr6:coauthVersionMax="47" xr10:uidLastSave="{00000000-0000-0000-0000-000000000000}"/>
  <bookViews>
    <workbookView xWindow="-120" yWindow="-120" windowWidth="20730" windowHeight="11160" activeTab="1" xr2:uid="{00000000-000D-0000-FFFF-FFFF00000000}"/>
  </bookViews>
  <sheets>
    <sheet name="Sheet" sheetId="1" r:id="rId1"/>
    <sheet name="Analisi" sheetId="2" r:id="rId2"/>
    <sheet name="Grafici FR"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J68" i="2" l="1"/>
  <c r="K68" i="2" s="1"/>
  <c r="J67" i="2" l="1"/>
  <c r="K67" i="2" s="1"/>
  <c r="J66" i="2"/>
  <c r="K66" i="2" s="1"/>
  <c r="J65" i="2"/>
  <c r="K65" i="2" s="1"/>
  <c r="J64" i="2"/>
  <c r="K64" i="2" s="1"/>
  <c r="J63" i="2"/>
  <c r="K63" i="2" s="1"/>
  <c r="J80" i="2"/>
  <c r="K80" i="2" s="1"/>
  <c r="J62" i="2"/>
  <c r="K62" i="2" s="1"/>
  <c r="J61" i="2"/>
  <c r="K61" i="2" s="1"/>
  <c r="J59" i="2"/>
  <c r="K59" i="2" s="1"/>
  <c r="J58" i="2"/>
  <c r="K58" i="2" s="1"/>
  <c r="J57" i="2"/>
  <c r="K57" i="2" s="1"/>
  <c r="J56" i="2"/>
  <c r="K56" i="2" s="1"/>
  <c r="J55" i="2"/>
  <c r="K55" i="2" s="1"/>
  <c r="J79" i="2"/>
  <c r="K79" i="2" s="1"/>
  <c r="J54" i="2"/>
  <c r="K54" i="2" s="1"/>
  <c r="J53" i="2"/>
  <c r="K53" i="2" s="1"/>
  <c r="J52" i="2"/>
  <c r="K52" i="2" s="1"/>
  <c r="J51" i="2"/>
  <c r="K51" i="2" s="1"/>
  <c r="J5" i="2"/>
  <c r="K5" i="2" s="1"/>
  <c r="J6" i="2"/>
  <c r="J7" i="2"/>
  <c r="J8" i="2"/>
  <c r="K8" i="2" s="1"/>
  <c r="J9" i="2"/>
  <c r="K9" i="2" s="1"/>
  <c r="J10" i="2"/>
  <c r="J11" i="2"/>
  <c r="K11" i="2" s="1"/>
  <c r="J12" i="2"/>
  <c r="K12" i="2" s="1"/>
  <c r="J13" i="2"/>
  <c r="J14" i="2"/>
  <c r="K14" i="2" s="1"/>
  <c r="J15" i="2"/>
  <c r="K15" i="2" s="1"/>
  <c r="J16" i="2"/>
  <c r="J17" i="2"/>
  <c r="J18" i="2"/>
  <c r="K18" i="2" s="1"/>
  <c r="J19" i="2"/>
  <c r="K19" i="2" s="1"/>
  <c r="J21" i="2"/>
  <c r="K21" i="2" s="1"/>
  <c r="J22" i="2"/>
  <c r="K22" i="2" s="1"/>
  <c r="J23" i="2"/>
  <c r="K23" i="2" s="1"/>
  <c r="J24" i="2"/>
  <c r="K24" i="2" s="1"/>
  <c r="J25" i="2"/>
  <c r="J26" i="2"/>
  <c r="K26" i="2" s="1"/>
  <c r="J27" i="2"/>
  <c r="K27" i="2" s="1"/>
  <c r="J28" i="2"/>
  <c r="J29" i="2"/>
  <c r="K29" i="2" s="1"/>
  <c r="J30" i="2"/>
  <c r="K30" i="2" s="1"/>
  <c r="J31" i="2"/>
  <c r="K31" i="2" s="1"/>
  <c r="J32" i="2"/>
  <c r="K32" i="2" s="1"/>
  <c r="J33" i="2"/>
  <c r="J34" i="2"/>
  <c r="J35" i="2"/>
  <c r="K35" i="2" s="1"/>
  <c r="J36" i="2"/>
  <c r="J37" i="2"/>
  <c r="K37" i="2" s="1"/>
  <c r="J38" i="2"/>
  <c r="J39" i="2"/>
  <c r="K39" i="2" s="1"/>
  <c r="J40" i="2"/>
  <c r="K40" i="2" s="1"/>
  <c r="J41" i="2"/>
  <c r="K41" i="2" s="1"/>
  <c r="J42" i="2"/>
  <c r="K42" i="2" s="1"/>
  <c r="J43" i="2"/>
  <c r="J4" i="2"/>
  <c r="K4" i="2" s="1"/>
  <c r="HH24" i="1" l="1"/>
  <c r="HG24" i="1"/>
  <c r="HF24" i="1"/>
  <c r="HE24" i="1"/>
  <c r="HD24" i="1"/>
  <c r="HC24" i="1"/>
  <c r="HB24" i="1"/>
  <c r="HA24" i="1"/>
  <c r="GZ24" i="1"/>
  <c r="GY24" i="1"/>
  <c r="GX24" i="1"/>
  <c r="GW24" i="1"/>
  <c r="GV24" i="1"/>
  <c r="GU24" i="1"/>
  <c r="GT24" i="1"/>
  <c r="GS24" i="1"/>
  <c r="GR24" i="1"/>
  <c r="GQ24" i="1"/>
  <c r="GP24" i="1"/>
  <c r="GO24" i="1"/>
  <c r="GN24" i="1"/>
  <c r="GM24" i="1"/>
  <c r="GL24" i="1"/>
  <c r="GK24" i="1"/>
  <c r="GJ24" i="1"/>
  <c r="GI24" i="1"/>
  <c r="GH24" i="1"/>
  <c r="GG24" i="1"/>
  <c r="GF24" i="1"/>
  <c r="GE24" i="1"/>
  <c r="GD24" i="1"/>
  <c r="GC24" i="1"/>
  <c r="GB24" i="1"/>
  <c r="GA24" i="1"/>
  <c r="FZ24" i="1"/>
  <c r="FY24" i="1"/>
  <c r="FX24" i="1"/>
  <c r="FW24" i="1"/>
  <c r="FV24" i="1"/>
  <c r="FU24" i="1"/>
  <c r="FT24" i="1"/>
  <c r="FS24" i="1"/>
  <c r="FR24" i="1"/>
  <c r="FQ24" i="1"/>
  <c r="FP24" i="1"/>
  <c r="FO24" i="1"/>
  <c r="FN24" i="1"/>
  <c r="FM24" i="1"/>
  <c r="FL24" i="1"/>
  <c r="FK24" i="1"/>
  <c r="FJ24" i="1"/>
  <c r="FI24" i="1"/>
  <c r="FH24" i="1"/>
  <c r="FG24" i="1"/>
  <c r="FF24" i="1"/>
  <c r="FE24" i="1"/>
  <c r="FD24" i="1"/>
  <c r="FC24" i="1"/>
  <c r="FB24" i="1"/>
  <c r="FA24" i="1"/>
  <c r="EZ24" i="1"/>
  <c r="EY24" i="1"/>
  <c r="EX24" i="1"/>
  <c r="EW24" i="1"/>
  <c r="EV24" i="1"/>
  <c r="EU24" i="1"/>
  <c r="ET24" i="1"/>
  <c r="ES24" i="1"/>
  <c r="ER24" i="1"/>
  <c r="EQ24" i="1"/>
  <c r="EP24" i="1"/>
  <c r="EO24" i="1"/>
  <c r="EN24" i="1"/>
  <c r="EM24" i="1"/>
  <c r="EL24" i="1"/>
  <c r="EK24" i="1"/>
  <c r="EJ24" i="1"/>
  <c r="EI24" i="1"/>
  <c r="EH24" i="1"/>
  <c r="EG24" i="1"/>
  <c r="EF24" i="1"/>
  <c r="EE24" i="1"/>
  <c r="ED24" i="1"/>
  <c r="EC24" i="1"/>
  <c r="EB24" i="1"/>
  <c r="EA24" i="1"/>
  <c r="DZ24" i="1"/>
  <c r="DY24" i="1"/>
  <c r="DX24" i="1"/>
  <c r="DW24" i="1"/>
  <c r="DV24" i="1"/>
  <c r="DU24" i="1"/>
  <c r="DT24" i="1"/>
  <c r="DS24" i="1"/>
  <c r="DR24" i="1"/>
  <c r="DQ24" i="1"/>
  <c r="DP24" i="1"/>
  <c r="DO24" i="1"/>
  <c r="DN24" i="1"/>
  <c r="DM24" i="1"/>
  <c r="DL24" i="1"/>
  <c r="DK24"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alcChain>
</file>

<file path=xl/sharedStrings.xml><?xml version="1.0" encoding="utf-8"?>
<sst xmlns="http://schemas.openxmlformats.org/spreadsheetml/2006/main" count="561" uniqueCount="192">
  <si>
    <t>respondent_id</t>
  </si>
  <si>
    <t>collector_id</t>
  </si>
  <si>
    <t>date_created</t>
  </si>
  <si>
    <t>date_modified</t>
  </si>
  <si>
    <t>ip_address</t>
  </si>
  <si>
    <t>email_address</t>
  </si>
  <si>
    <t>first_name</t>
  </si>
  <si>
    <t>last_name</t>
  </si>
  <si>
    <t>custom_1</t>
  </si>
  <si>
    <t>Quel est le nom de la société / de l'organisme public où vous travaillez?</t>
  </si>
  <si>
    <t>Quel est le statut juridique?</t>
  </si>
  <si>
    <t>Quel est votre rôle dans les projets financés par le programme INTERREG Maritime?</t>
  </si>
  <si>
    <t>Vous trouverez ci-dessous une liste de compétences.Comment évaluez-vous le niveau de chacun d’entre eux dans votre équipe de travail impliquée dans des projets financés par le programme INTERREG Maritime?</t>
  </si>
  <si>
    <t>Votre organisation est-elle disponible pour accueillir un ou plusieurs stagiaires du programme EXTRA pendant 6 mois?</t>
  </si>
  <si>
    <t>Laissez-nous vos coordonnées afin que nous puissions vous contacter</t>
  </si>
  <si>
    <t>Les données personnelles contenues dans l'enquête seront traitées conformément au Règlement n. 679/2016 UE (GDPR). Donnez-vous votre accord au traitement?</t>
  </si>
  <si>
    <t>Open-Ended Response</t>
  </si>
  <si>
    <t>entreprise</t>
  </si>
  <si>
    <t>organisme public</t>
  </si>
  <si>
    <t>organisme de droit public</t>
  </si>
  <si>
    <t>autre</t>
  </si>
  <si>
    <t>Chef de projet</t>
  </si>
  <si>
    <t>Directeur financier</t>
  </si>
  <si>
    <t>Responsable communication</t>
  </si>
  <si>
    <t>Assistant</t>
  </si>
  <si>
    <t>Autre</t>
  </si>
  <si>
    <t>oui</t>
  </si>
  <si>
    <t>no</t>
  </si>
  <si>
    <t>Nom et prénom</t>
  </si>
  <si>
    <t>organisation</t>
  </si>
  <si>
    <t>Adresse</t>
  </si>
  <si>
    <t>Adresse 2</t>
  </si>
  <si>
    <t>Ville/Localité</t>
  </si>
  <si>
    <t>Région</t>
  </si>
  <si>
    <t>Code postal</t>
  </si>
  <si>
    <t>Pays</t>
  </si>
  <si>
    <t>email</t>
  </si>
  <si>
    <t>téléphone</t>
  </si>
  <si>
    <t>91.234.9.190</t>
  </si>
  <si>
    <t>Conseil Régional SUD - Provence Alpes Côte d'Azur</t>
  </si>
  <si>
    <t>JEAN CHRISTOPHE LEYDET</t>
  </si>
  <si>
    <t>jcleydet@maregionsud.fr</t>
  </si>
  <si>
    <t>Région Sud Provence Alpes-Côte d'Azur</t>
  </si>
  <si>
    <t>LAMBERT Tatiana</t>
  </si>
  <si>
    <t>tlambert@maregionsud.fr</t>
  </si>
  <si>
    <t>93.23.16.1</t>
  </si>
  <si>
    <t>Guary Matthieu</t>
  </si>
  <si>
    <t>Guary.matthieu@cde-petrapatrimonia.com</t>
  </si>
  <si>
    <t>194.167.90.92</t>
  </si>
  <si>
    <t>GIP FIPAN</t>
  </si>
  <si>
    <t>Berettoni Sybill</t>
  </si>
  <si>
    <t>sybill.berettoni@ac-nice.fr</t>
  </si>
  <si>
    <t>193.48.79.7</t>
  </si>
  <si>
    <t>Conseil départemental des Alpes-Maritimes</t>
  </si>
  <si>
    <t>STREBLER Yann</t>
  </si>
  <si>
    <t>ystrebler@departement06.fr</t>
  </si>
  <si>
    <t>93.23.17.66</t>
  </si>
  <si>
    <t>Petra Patrimonia Corsica</t>
  </si>
  <si>
    <t>Scanavino Fabien</t>
  </si>
  <si>
    <t>scanavino.fabien@petrapatrimonia-corse.com</t>
  </si>
  <si>
    <t>90.85.64.215</t>
  </si>
  <si>
    <t>Communauté d'Agglomération de Bastia</t>
  </si>
  <si>
    <t>90.73.127.170</t>
  </si>
  <si>
    <t>CONCIERGERIE DU CAP CORSE</t>
  </si>
  <si>
    <t>CHERCHI CHARVIN</t>
  </si>
  <si>
    <t>camille@conciergerieducapcorse.com</t>
  </si>
  <si>
    <t>81.185.171.20</t>
  </si>
  <si>
    <t>Schaefer</t>
  </si>
  <si>
    <t>rachel.schaefer@gmail.com</t>
  </si>
  <si>
    <t>185.215.65.33</t>
  </si>
  <si>
    <t>POLE EMPLOI</t>
  </si>
  <si>
    <t>176.57.243.74</t>
  </si>
  <si>
    <t>COMMUNAUTE DE COMMUNES DU GOLFE DE SAINT TROPEZ</t>
  </si>
  <si>
    <t>VALERIE PEROTTO</t>
  </si>
  <si>
    <t>vperotto@cc-golfedesainttropez.fr</t>
  </si>
  <si>
    <t>77.132.25.4</t>
  </si>
  <si>
    <t>GIPACOR</t>
  </si>
  <si>
    <t>Sébastien Frémont</t>
  </si>
  <si>
    <t>sebastien.fremont@ac-corse.fr</t>
  </si>
  <si>
    <t>109.9.127.165</t>
  </si>
  <si>
    <t>Chambre de Commerce Italienne pour la France de Marseille</t>
  </si>
  <si>
    <t>Roberto Committeri</t>
  </si>
  <si>
    <t>projets@ccif-marseille.com</t>
  </si>
  <si>
    <t>212.194.115.145</t>
  </si>
  <si>
    <t>Département du Var</t>
  </si>
  <si>
    <t>jeremie dubois</t>
  </si>
  <si>
    <t>jdubois@var.fr</t>
  </si>
  <si>
    <t>193.57.205.48</t>
  </si>
  <si>
    <t>cecile.comte@cote-azur.cci.fr</t>
  </si>
  <si>
    <t>GIORDANO Julie</t>
  </si>
  <si>
    <t>julie.giordano@cote-azur.cci.fr</t>
  </si>
  <si>
    <t>Cecile Comte</t>
  </si>
  <si>
    <t>+33664431796</t>
  </si>
  <si>
    <t>+33488736290</t>
  </si>
  <si>
    <t>+33620424713</t>
  </si>
  <si>
    <t>+334 93 53 70 75</t>
  </si>
  <si>
    <t>+33497187252</t>
  </si>
  <si>
    <t>+33661112028</t>
  </si>
  <si>
    <t>+33675288756</t>
  </si>
  <si>
    <t>+33622977401</t>
  </si>
  <si>
    <t>+33494557038</t>
  </si>
  <si>
    <t>+33772271593</t>
  </si>
  <si>
    <t>+33491909493</t>
  </si>
  <si>
    <t>+33632680307</t>
  </si>
  <si>
    <t>+33492004364</t>
  </si>
  <si>
    <t>+33683146697</t>
  </si>
  <si>
    <t>CDE Petra Patrimonia</t>
  </si>
  <si>
    <t>Commune d'Ajaccio</t>
  </si>
  <si>
    <t>Sylvie Muraccioli</t>
  </si>
  <si>
    <t>s.muraccioli@ville-ajaccio.fr</t>
  </si>
  <si>
    <t>+33610664215</t>
  </si>
  <si>
    <t>Chambre de Commerce et d'Industrie Nice Côte d'Azur</t>
  </si>
  <si>
    <t>Calypso SANTAMARIA</t>
  </si>
  <si>
    <t>calypso.santamaria@cote-azur.cci.fr</t>
  </si>
  <si>
    <t>+33493137314</t>
  </si>
  <si>
    <t>Chambre de Commerce et d'Industrie du Var</t>
  </si>
  <si>
    <t>Elena TONON</t>
  </si>
  <si>
    <t>elena.tonon@var.cci.fr</t>
  </si>
  <si>
    <t>+33494228837</t>
  </si>
  <si>
    <t>Connaître les institutions européennes et leur fonctionnement, leurs politiques, règles et objectifs - 1</t>
  </si>
  <si>
    <t>Identifier les groupes cibles du projet et définir leurs besoins - 1</t>
  </si>
  <si>
    <t>Utiliser des outils de conception et des outils (cadre logique, etc.) - 1</t>
  </si>
  <si>
    <t>Appliquer des méthodes de co-conception avec les groupes cibles du projet - 1</t>
  </si>
  <si>
    <t>Établissez le budget du projet, estimez les coûts de chaque activité et négociez le budget au niveau du partenariat - 1</t>
  </si>
  <si>
    <t>Développer, surveiller et mettre à jour régulièrement le plan / calendrier du projet - 1</t>
  </si>
  <si>
    <t>Identifier les jalons du projet - 1</t>
  </si>
  <si>
    <t>Planifier les activités du projet en fonction des ressources disponibles - 1</t>
  </si>
  <si>
    <t>Identifier les ressources humaines et instrumentales nécessaires pour atteindre les objectifs du projet - 1</t>
  </si>
  <si>
    <t>Constituer et gérer une équipe de projet en s'assurant qu'elle dispose des compétences, des connaissances et de l'expérience appropriées pour atteindre les objectifs du projet et déterminer ce qui convient le mieux au projet - 1</t>
  </si>
  <si>
    <t>Utiliser les outils et techniques de gestion de projet (outils de suivi du temps de travail; outils de collaboration tels qu'Asana, Trello, Freedcamp, Wrike, OnlyOffice ...) - 1</t>
  </si>
  <si>
    <t>Décider et gérer les modifications de l'activité / du budget - 1</t>
  </si>
  <si>
    <t>Être capable d'utiliser des principes, des techniques et des outils pour la gestion des conflits - 1</t>
  </si>
  <si>
    <t>Chercher des solutions aux problèmes, discuter avec les membres de l'équipe et prendre des décisions - 1</t>
  </si>
  <si>
    <t>S’assurer que tous les membres de l'équipe de projet (internes et partenaires) sont au courant du projet et de leur rôle au sein de l'équipe de projet - 1</t>
  </si>
  <si>
    <t>Vérifier la cohérence entre les résultats et les objectifs du projet - 1</t>
  </si>
  <si>
    <t>Surveiller régulièrement les activités du projet et planifier les actions appropriées pour absorber les retards éventuels - 1</t>
  </si>
  <si>
    <t>Informer régulièrement les partenaires et les parties prenantes de l'état d'avancement du projet - 1</t>
  </si>
  <si>
    <t>Gérer les critiques, accepter les commentaires constructifs et assumer la responsabilité de ses actions envers les autres membres de l'équipe - 1</t>
  </si>
  <si>
    <t>Organiser et gérer des réunions de manière régulière (en présence ou virtuelle) dans le but de garder les partenaires du projet "sur la bonne voie" par rapport aux activités prévues - 1</t>
  </si>
  <si>
    <t>Évaluer la performance de l'équipe sur une base régulière et de fournir des évaluations - 1</t>
  </si>
  <si>
    <t>Être capable d'utiliser des outils de communication en ligne (Skype, vidéoconférence, etc.) et des outils de gestion de documents partagés (Gdrive, Dropox, etc.) - 1</t>
  </si>
  <si>
    <t>Créer un environnement de confiance et de respect au sein de l'équipe de projet et promouvoir un apprentissage mutuel ainsi que des moments de discussion / de brainstorming - 1</t>
  </si>
  <si>
    <t>Connaître et appliquer des techniques et des méthodes pour motiver l'équipe de projet et partager / planifier les échéances du projet - 1</t>
  </si>
  <si>
    <t>Savoir parler et écrire dans les deux langues de travail (ITA et FR) - 1</t>
  </si>
  <si>
    <t>Savoir parler et écrire en ENG - 1</t>
  </si>
  <si>
    <t>Avoir une sensibilité marquée envers les autres cultures (par exemple savoir à quelle heure vos collègues français prennent une pause déjeuner ; savoir pourquoi les collègues italiens utilisent peu de formule de politesse; etc.) - 1</t>
  </si>
  <si>
    <t>Adapter la communication (formelle et informelle) vis-à-vis de l'interlocuteur et savoir communiquer et impliquer le public - 1</t>
  </si>
  <si>
    <t>Proposer des critères / indicateurs de qualité pour les produits, les processus et les performances du projet - 1</t>
  </si>
  <si>
    <t>Être capable d'évaluer la qualité des produits du projet - 1</t>
  </si>
  <si>
    <t>Élaborer un plan de gestion des risques du projet, y compris des mesures d'atténuation et de surveillance des risques, ainsi que l'identification et l'analyse des risques en termes de probabilité et d'impact - 1</t>
  </si>
  <si>
    <t>Rester calme et garder le contrôle de soi-même, reconnaitre ses erreurs - 1</t>
  </si>
  <si>
    <t>Agir avec intégrité et respect - 1</t>
  </si>
  <si>
    <t>Utiliser des techniques de négociation pour parvenir à des compromis - 1</t>
  </si>
  <si>
    <t>Gérer le budget du projet en fonction des règles d'éligibilité du programme - 1</t>
  </si>
  <si>
    <t>Être capable de rapporter les coûts encourus conformément aux règles et délais fournis par le programme et créer et utiliser des outils internes pour le reporting financier et technique - 1</t>
  </si>
  <si>
    <t>Développer des stratégies et des plans de communication et de diffusion - 1</t>
  </si>
  <si>
    <t>Organiser et coordonner les activités de diffusion - 1</t>
  </si>
  <si>
    <t>Connaître des modèles et des mécanismes pour assurer la durabilité et la capitalisation des produits / résultats du projet - 1</t>
  </si>
  <si>
    <t>Université de Corse Pascal Paoli</t>
  </si>
  <si>
    <t>FRANCIA</t>
  </si>
  <si>
    <t>FRANCIA su FRANCIA</t>
  </si>
  <si>
    <t xml:space="preserve"> </t>
  </si>
  <si>
    <t xml:space="preserve">faible (1) </t>
  </si>
  <si>
    <t xml:space="preserve">moyen-faible (2) </t>
  </si>
  <si>
    <t xml:space="preserve">moyen-élevé (3) </t>
  </si>
  <si>
    <t xml:space="preserve">élevé (4) </t>
  </si>
  <si>
    <t>très élevé (5)</t>
  </si>
  <si>
    <t>totale</t>
  </si>
  <si>
    <t>% maggiore</t>
  </si>
  <si>
    <t>X</t>
  </si>
  <si>
    <t>Fabbisogni MOLTO IMPORTANTI</t>
  </si>
  <si>
    <t>Fabbisogni POCO IMPORTANTI</t>
  </si>
  <si>
    <t>Seuil de référence pour les scores très élevés ( item &gt; 35%)</t>
  </si>
  <si>
    <t xml:space="preserve">Savoir parler et écrire en ENG </t>
  </si>
  <si>
    <t xml:space="preserve">Utiliser les outils et techniques de gestion de projet (outils de suivi du temps de travail; outils de collaboration tels qu'Asana, Trello, Freedcamp, Wrike, OnlyOffice ...) </t>
  </si>
  <si>
    <t xml:space="preserve">Être capable de rapporter les coûts encourus conformément aux règles et délais fournis par le programme et créer et utiliser des outils internes pour le reporting financier et technique </t>
  </si>
  <si>
    <t xml:space="preserve">Gérer le budget du projet en fonction des règles d'éligibilité du programme </t>
  </si>
  <si>
    <t xml:space="preserve">Agir avec intégrité et respect </t>
  </si>
  <si>
    <t xml:space="preserve">Adapter la communication (formelle et informelle) vis-à-vis de l'interlocuteur et savoir communiquer et impliquer le public </t>
  </si>
  <si>
    <t xml:space="preserve">Avoir une sensibilité marquée envers les autres cultures (par exemple savoir à quelle heure vos collègues français prennent une pause déjeuner ; savoir pourquoi les collègues italiens utilisent peu de formule de politesse; etc.) </t>
  </si>
  <si>
    <t xml:space="preserve">Savoir parler et écrire dans les deux langues de travail (ITA et FR) </t>
  </si>
  <si>
    <t xml:space="preserve">Être capable d'utiliser des outils de communication en ligne (Skype, vidéoconférence, etc.) et des outils de gestion de documents partagés (Gdrive, Dropox, etc.) </t>
  </si>
  <si>
    <t xml:space="preserve">Informer régulièrement les partenaires et les parties prenantes de l'état d'avancement du projet </t>
  </si>
  <si>
    <t xml:space="preserve">Surveiller régulièrement les activités du projet et planifier les actions appropriées pour absorber les retards éventuels </t>
  </si>
  <si>
    <t xml:space="preserve">Vérifier la cohérence entre les résultats et les objectifs du projet </t>
  </si>
  <si>
    <t xml:space="preserve">S’assurer que tous les membres de l'équipe de projet (internes et partenaires) sont au courant du projet et de leur rôle au sein de l'équipe de projet </t>
  </si>
  <si>
    <t xml:space="preserve">Décider et gérer les modifications de l'activité / du budget </t>
  </si>
  <si>
    <t xml:space="preserve">Identifier les ressources humaines et instrumentales nécessaires pour atteindre les objectifs du projet </t>
  </si>
  <si>
    <t xml:space="preserve">Planifier les activités du projet en fonction des ressources disponibles </t>
  </si>
  <si>
    <t xml:space="preserve">Développer, surveiller et mettre à jour régulièrement le plan / calendrier du projet </t>
  </si>
  <si>
    <t xml:space="preserve">Établissez le budget du projet, estimez les coûts de chaque activité et négociez le budget au niveau du partenariat </t>
  </si>
  <si>
    <t>SEUIL DE RÉFÉRENCE POUR LE PETIT SCORE (Item &gt;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</si>
</sst>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u/>
      <sz val="11"/>
      <color theme="10"/>
      <name val="Calibri"/>
      <family val="2"/>
      <scheme val="minor"/>
    </font>
    <font>
      <b/>
      <sz val="11"/>
      <color rgb="FF333333"/>
      <name val="Arial"/>
      <family val="2"/>
    </font>
    <font>
      <sz val="11"/>
      <color theme="1"/>
      <name val="Calibri"/>
      <family val="2"/>
      <scheme val="minor"/>
    </font>
    <font>
      <sz val="11"/>
      <color rgb="FF333333"/>
      <name val="Arial"/>
      <family val="2"/>
    </font>
    <font>
      <b/>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rgb="FFEAEAE8"/>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s>
  <borders count="22">
    <border>
      <left/>
      <right/>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indexed="64"/>
      </left>
      <right style="thin">
        <color rgb="FFA6A6A6"/>
      </right>
      <top style="medium">
        <color indexed="64"/>
      </top>
      <bottom style="thin">
        <color rgb="FFA6A6A6"/>
      </bottom>
      <diagonal/>
    </border>
    <border>
      <left style="thin">
        <color rgb="FFA6A6A6"/>
      </left>
      <right style="thin">
        <color rgb="FFA6A6A6"/>
      </right>
      <top style="medium">
        <color indexed="64"/>
      </top>
      <bottom style="thin">
        <color rgb="FFA6A6A6"/>
      </bottom>
      <diagonal/>
    </border>
    <border>
      <left style="thin">
        <color rgb="FFA6A6A6"/>
      </left>
      <right style="medium">
        <color indexed="64"/>
      </right>
      <top style="medium">
        <color indexed="64"/>
      </top>
      <bottom style="thin">
        <color rgb="FFA6A6A6"/>
      </bottom>
      <diagonal/>
    </border>
    <border>
      <left style="medium">
        <color indexed="64"/>
      </left>
      <right style="thin">
        <color rgb="FFA6A6A6"/>
      </right>
      <top style="thin">
        <color rgb="FFA6A6A6"/>
      </top>
      <bottom style="thin">
        <color rgb="FFA6A6A6"/>
      </bottom>
      <diagonal/>
    </border>
    <border>
      <left style="thin">
        <color rgb="FFA6A6A6"/>
      </left>
      <right style="medium">
        <color indexed="64"/>
      </right>
      <top style="thin">
        <color rgb="FFA6A6A6"/>
      </top>
      <bottom style="thin">
        <color rgb="FFA6A6A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A6A6A6"/>
      </bottom>
      <diagonal/>
    </border>
    <border>
      <left/>
      <right/>
      <top/>
      <bottom style="thin">
        <color rgb="FFA6A6A6"/>
      </bottom>
      <diagonal/>
    </border>
    <border>
      <left/>
      <right style="medium">
        <color indexed="64"/>
      </right>
      <top/>
      <bottom style="thin">
        <color rgb="FFA6A6A6"/>
      </bottom>
      <diagonal/>
    </border>
    <border>
      <left style="medium">
        <color indexed="64"/>
      </left>
      <right/>
      <top style="medium">
        <color indexed="64"/>
      </top>
      <bottom style="thin">
        <color rgb="FFA6A6A6"/>
      </bottom>
      <diagonal/>
    </border>
    <border>
      <left/>
      <right/>
      <top style="medium">
        <color indexed="64"/>
      </top>
      <bottom style="thin">
        <color rgb="FFA6A6A6"/>
      </bottom>
      <diagonal/>
    </border>
    <border>
      <left/>
      <right style="medium">
        <color indexed="64"/>
      </right>
      <top style="medium">
        <color indexed="64"/>
      </top>
      <bottom style="thin">
        <color rgb="FFA6A6A6"/>
      </bottom>
      <diagonal/>
    </border>
    <border>
      <left/>
      <right/>
      <top style="medium">
        <color indexed="64"/>
      </top>
      <bottom/>
      <diagonal/>
    </border>
    <border>
      <left/>
      <right/>
      <top style="thin">
        <color rgb="FFA6A6A6"/>
      </top>
      <bottom/>
      <diagonal/>
    </border>
  </borders>
  <cellStyleXfs count="3">
    <xf numFmtId="0" fontId="0" fillId="0" borderId="0"/>
    <xf numFmtId="0" fontId="1" fillId="0" borderId="0" applyNumberFormat="0" applyFill="0" applyBorder="0" applyAlignment="0" applyProtection="0"/>
    <xf numFmtId="9" fontId="3" fillId="0" borderId="0" applyFont="0" applyFill="0" applyBorder="0" applyAlignment="0" applyProtection="0"/>
  </cellStyleXfs>
  <cellXfs count="43">
    <xf numFmtId="0" fontId="0" fillId="0" borderId="0" xfId="0"/>
    <xf numFmtId="164" fontId="0" fillId="0" borderId="0" xfId="0" applyNumberFormat="1"/>
    <xf numFmtId="0" fontId="0" fillId="3" borderId="0" xfId="0" applyFill="1"/>
    <xf numFmtId="164" fontId="0" fillId="3" borderId="0" xfId="0" applyNumberFormat="1" applyFill="1"/>
    <xf numFmtId="0" fontId="1" fillId="0" borderId="0" xfId="1"/>
    <xf numFmtId="0" fontId="0" fillId="0" borderId="0" xfId="0" quotePrefix="1"/>
    <xf numFmtId="0" fontId="2" fillId="2" borderId="1" xfId="0" applyFont="1" applyFill="1" applyBorder="1" applyAlignment="1"/>
    <xf numFmtId="0" fontId="0" fillId="0" borderId="0" xfId="0" applyAlignment="1">
      <alignment horizontal="right"/>
    </xf>
    <xf numFmtId="0" fontId="2" fillId="2" borderId="3" xfId="0" applyFont="1" applyFill="1" applyBorder="1" applyAlignment="1"/>
    <xf numFmtId="0" fontId="2" fillId="2" borderId="4" xfId="0" applyFont="1" applyFill="1" applyBorder="1" applyAlignment="1"/>
    <xf numFmtId="0" fontId="0" fillId="0" borderId="9" xfId="0" applyBorder="1"/>
    <xf numFmtId="0" fontId="0" fillId="0" borderId="0" xfId="0" applyBorder="1"/>
    <xf numFmtId="0" fontId="0" fillId="0" borderId="10" xfId="0" applyBorder="1"/>
    <xf numFmtId="0" fontId="0" fillId="3" borderId="9" xfId="0" applyFill="1" applyBorder="1"/>
    <xf numFmtId="0" fontId="0" fillId="3" borderId="0" xfId="0" applyFill="1" applyBorder="1"/>
    <xf numFmtId="0" fontId="0" fillId="3" borderId="10" xfId="0" applyFill="1" applyBorder="1"/>
    <xf numFmtId="0" fontId="0" fillId="0" borderId="11" xfId="0" applyBorder="1"/>
    <xf numFmtId="0" fontId="0" fillId="0" borderId="12" xfId="0" applyBorder="1"/>
    <xf numFmtId="0" fontId="0" fillId="0" borderId="13" xfId="0" applyBorder="1"/>
    <xf numFmtId="0" fontId="4" fillId="2" borderId="1" xfId="0" applyFont="1" applyFill="1" applyBorder="1" applyAlignment="1"/>
    <xf numFmtId="0" fontId="4" fillId="2" borderId="2" xfId="0" applyFont="1" applyFill="1" applyBorder="1" applyAlignment="1"/>
    <xf numFmtId="0" fontId="4" fillId="2" borderId="4" xfId="0" applyFont="1" applyFill="1" applyBorder="1" applyAlignment="1"/>
    <xf numFmtId="0" fontId="4" fillId="2" borderId="5" xfId="0" applyFont="1" applyFill="1" applyBorder="1" applyAlignment="1"/>
    <xf numFmtId="0" fontId="4" fillId="2" borderId="6" xfId="0" applyFont="1" applyFill="1" applyBorder="1" applyAlignment="1"/>
    <xf numFmtId="0" fontId="4" fillId="2" borderId="7" xfId="0" applyFont="1" applyFill="1" applyBorder="1" applyAlignment="1"/>
    <xf numFmtId="0" fontId="4" fillId="2" borderId="8" xfId="0" applyFont="1" applyFill="1" applyBorder="1" applyAlignment="1"/>
    <xf numFmtId="0" fontId="4" fillId="2" borderId="0" xfId="0" applyFont="1" applyFill="1" applyBorder="1" applyAlignment="1">
      <alignment wrapText="1"/>
    </xf>
    <xf numFmtId="0" fontId="4" fillId="2" borderId="21" xfId="0" applyFont="1" applyFill="1" applyBorder="1" applyAlignment="1">
      <alignment wrapText="1"/>
    </xf>
    <xf numFmtId="0" fontId="4" fillId="2" borderId="20" xfId="0" applyFont="1" applyFill="1" applyBorder="1" applyAlignment="1">
      <alignment wrapText="1"/>
    </xf>
    <xf numFmtId="0" fontId="0" fillId="4" borderId="0" xfId="0" applyFill="1"/>
    <xf numFmtId="0" fontId="4" fillId="2" borderId="0" xfId="0" applyFont="1" applyFill="1" applyBorder="1" applyAlignment="1"/>
    <xf numFmtId="9" fontId="0" fillId="0" borderId="0" xfId="2" applyFont="1"/>
    <xf numFmtId="9" fontId="0" fillId="5" borderId="0" xfId="2" applyFont="1" applyFill="1"/>
    <xf numFmtId="0" fontId="0" fillId="5" borderId="0" xfId="0" applyFill="1" applyAlignment="1">
      <alignment horizontal="center"/>
    </xf>
    <xf numFmtId="0" fontId="0" fillId="6" borderId="0" xfId="0" applyFill="1" applyAlignment="1">
      <alignment horizontal="center"/>
    </xf>
    <xf numFmtId="0" fontId="4" fillId="2" borderId="17" xfId="0" applyFont="1" applyFill="1" applyBorder="1" applyAlignment="1">
      <alignment horizontal="center" wrapText="1"/>
    </xf>
    <xf numFmtId="0" fontId="4" fillId="2" borderId="18" xfId="0" applyFont="1" applyFill="1" applyBorder="1" applyAlignment="1">
      <alignment horizontal="center" wrapText="1"/>
    </xf>
    <xf numFmtId="0" fontId="4" fillId="2" borderId="19" xfId="0" applyFont="1" applyFill="1" applyBorder="1" applyAlignment="1">
      <alignment horizontal="center" wrapText="1"/>
    </xf>
    <xf numFmtId="0" fontId="4" fillId="2" borderId="14" xfId="0" applyFont="1" applyFill="1" applyBorder="1" applyAlignment="1">
      <alignment horizontal="center" wrapText="1"/>
    </xf>
    <xf numFmtId="0" fontId="4" fillId="2" borderId="15" xfId="0" applyFont="1" applyFill="1" applyBorder="1" applyAlignment="1">
      <alignment horizontal="center" wrapText="1"/>
    </xf>
    <xf numFmtId="0" fontId="4" fillId="2" borderId="16" xfId="0" applyFont="1" applyFill="1" applyBorder="1" applyAlignment="1">
      <alignment horizontal="center" wrapText="1"/>
    </xf>
    <xf numFmtId="0" fontId="5" fillId="0" borderId="0" xfId="0" applyFont="1" applyAlignment="1">
      <alignment horizontal="center"/>
    </xf>
    <xf numFmtId="0" fontId="6" fillId="0" borderId="0" xfId="0" applyFont="1" applyAlignment="1">
      <alignment horizontal="center"/>
    </xf>
  </cellXfs>
  <cellStyles count="3">
    <cellStyle name="Collegamento ipertestuale" xfId="1" builtinId="8"/>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2"/>
          <c:order val="0"/>
          <c:tx>
            <c:strRef>
              <c:f>Sheet!$O$2</c:f>
              <c:strCache>
                <c:ptCount val="1"/>
                <c:pt idx="0">
                  <c:v>Quel est votre rôle dans les projets financés par le programme INTERREG Maritime?</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Sheet!$O$3:$S$3</c:f>
              <c:strCache>
                <c:ptCount val="5"/>
                <c:pt idx="0">
                  <c:v>Chef de projet</c:v>
                </c:pt>
                <c:pt idx="1">
                  <c:v>Directeur financier</c:v>
                </c:pt>
                <c:pt idx="2">
                  <c:v>Responsable communication</c:v>
                </c:pt>
                <c:pt idx="3">
                  <c:v>Assistant</c:v>
                </c:pt>
                <c:pt idx="4">
                  <c:v>Autre</c:v>
                </c:pt>
              </c:strCache>
            </c:strRef>
          </c:cat>
          <c:val>
            <c:numRef>
              <c:f>Sheet!$O$24:$S$24</c:f>
              <c:numCache>
                <c:formatCode>General</c:formatCode>
                <c:ptCount val="5"/>
                <c:pt idx="0">
                  <c:v>14</c:v>
                </c:pt>
                <c:pt idx="1">
                  <c:v>2</c:v>
                </c:pt>
                <c:pt idx="2">
                  <c:v>0</c:v>
                </c:pt>
                <c:pt idx="3">
                  <c:v>0</c:v>
                </c:pt>
                <c:pt idx="4">
                  <c:v>6</c:v>
                </c:pt>
              </c:numCache>
            </c:numRef>
          </c:val>
          <c:extLst>
            <c:ext xmlns:c16="http://schemas.microsoft.com/office/drawing/2014/chart" uri="{C3380CC4-5D6E-409C-BE32-E72D297353CC}">
              <c16:uniqueId val="{00000000-C223-4FDD-BEBB-92E3E04A6482}"/>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t-IT" sz="1800" b="1" i="0" u="none" strike="noStrike" baseline="0">
                <a:effectLst/>
              </a:rPr>
              <a:t>Besoins jugés sans importance </a:t>
            </a:r>
            <a:r>
              <a:rPr lang="it-IT"/>
              <a:t>- graph. 2 sur 2</a:t>
            </a:r>
          </a:p>
        </c:rich>
      </c:tx>
      <c:overlay val="0"/>
    </c:title>
    <c:autoTitleDeleted val="0"/>
    <c:plotArea>
      <c:layout>
        <c:manualLayout>
          <c:layoutTarget val="inner"/>
          <c:xMode val="edge"/>
          <c:yMode val="edge"/>
          <c:x val="1.5117156174864312E-2"/>
          <c:y val="0.500781421249333"/>
          <c:w val="0.96674225641529854"/>
          <c:h val="0.40967608460707117"/>
        </c:manualLayout>
      </c:layout>
      <c:lineChart>
        <c:grouping val="standard"/>
        <c:varyColors val="0"/>
        <c:ser>
          <c:idx val="1"/>
          <c:order val="0"/>
          <c:tx>
            <c:strRef>
              <c:f>Analisi!$C$59</c:f>
              <c:strCache>
                <c:ptCount val="1"/>
                <c:pt idx="0">
                  <c:v>Informer régulièrement les partenaires et les parties prenantes de l'état d'avancement du projet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Analisi!$D$59:$H$59</c:f>
              <c:numCache>
                <c:formatCode>General</c:formatCode>
                <c:ptCount val="5"/>
                <c:pt idx="0">
                  <c:v>1</c:v>
                </c:pt>
                <c:pt idx="1">
                  <c:v>2</c:v>
                </c:pt>
                <c:pt idx="2">
                  <c:v>2</c:v>
                </c:pt>
                <c:pt idx="3">
                  <c:v>5</c:v>
                </c:pt>
                <c:pt idx="4">
                  <c:v>8</c:v>
                </c:pt>
              </c:numCache>
            </c:numRef>
          </c:val>
          <c:smooth val="0"/>
          <c:extLst>
            <c:ext xmlns:c16="http://schemas.microsoft.com/office/drawing/2014/chart" uri="{C3380CC4-5D6E-409C-BE32-E72D297353CC}">
              <c16:uniqueId val="{00000000-1B0D-4EF1-A107-00BE1F53F628}"/>
            </c:ext>
          </c:extLst>
        </c:ser>
        <c:ser>
          <c:idx val="3"/>
          <c:order val="1"/>
          <c:tx>
            <c:strRef>
              <c:f>Analisi!$C$61</c:f>
              <c:strCache>
                <c:ptCount val="1"/>
                <c:pt idx="0">
                  <c:v>Être capable d'utiliser des outils de communication en ligne (Skype, vidéoconférence, etc.) et des outils de gestion de documents partagés (Gdrive, Dropox, etc.)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Analisi!$D$61:$H$61</c:f>
              <c:numCache>
                <c:formatCode>General</c:formatCode>
                <c:ptCount val="5"/>
                <c:pt idx="0">
                  <c:v>0</c:v>
                </c:pt>
                <c:pt idx="1">
                  <c:v>2</c:v>
                </c:pt>
                <c:pt idx="2">
                  <c:v>2</c:v>
                </c:pt>
                <c:pt idx="3">
                  <c:v>4</c:v>
                </c:pt>
                <c:pt idx="4">
                  <c:v>10</c:v>
                </c:pt>
              </c:numCache>
            </c:numRef>
          </c:val>
          <c:smooth val="0"/>
          <c:extLst>
            <c:ext xmlns:c16="http://schemas.microsoft.com/office/drawing/2014/chart" uri="{C3380CC4-5D6E-409C-BE32-E72D297353CC}">
              <c16:uniqueId val="{00000001-1B0D-4EF1-A107-00BE1F53F628}"/>
            </c:ext>
          </c:extLst>
        </c:ser>
        <c:ser>
          <c:idx val="4"/>
          <c:order val="2"/>
          <c:tx>
            <c:strRef>
              <c:f>Analisi!$C$62</c:f>
              <c:strCache>
                <c:ptCount val="1"/>
                <c:pt idx="0">
                  <c:v>Savoir parler et écrire dans les deux langues de travail (ITA et FR)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Analisi!$D$62:$H$62</c:f>
              <c:numCache>
                <c:formatCode>General</c:formatCode>
                <c:ptCount val="5"/>
                <c:pt idx="0">
                  <c:v>1</c:v>
                </c:pt>
                <c:pt idx="1">
                  <c:v>4</c:v>
                </c:pt>
                <c:pt idx="2">
                  <c:v>4</c:v>
                </c:pt>
                <c:pt idx="3">
                  <c:v>2</c:v>
                </c:pt>
                <c:pt idx="4">
                  <c:v>7</c:v>
                </c:pt>
              </c:numCache>
            </c:numRef>
          </c:val>
          <c:smooth val="0"/>
          <c:extLst>
            <c:ext xmlns:c16="http://schemas.microsoft.com/office/drawing/2014/chart" uri="{C3380CC4-5D6E-409C-BE32-E72D297353CC}">
              <c16:uniqueId val="{00000002-1B0D-4EF1-A107-00BE1F53F628}"/>
            </c:ext>
          </c:extLst>
        </c:ser>
        <c:ser>
          <c:idx val="5"/>
          <c:order val="3"/>
          <c:tx>
            <c:strRef>
              <c:f>Analisi!$C$63</c:f>
              <c:strCache>
                <c:ptCount val="1"/>
                <c:pt idx="0">
                  <c:v>Avoir une sensibilité marquée envers les autres cultures (par exemple savoir à quelle heure vos collègues français prennent une pause déjeuner ; savoir pourquoi les collègues italiens utilisent peu de formule de politesse; etc.)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Analisi!$D$63:$H$63</c:f>
              <c:numCache>
                <c:formatCode>General</c:formatCode>
                <c:ptCount val="5"/>
                <c:pt idx="0">
                  <c:v>1</c:v>
                </c:pt>
                <c:pt idx="1">
                  <c:v>2</c:v>
                </c:pt>
                <c:pt idx="2">
                  <c:v>3</c:v>
                </c:pt>
                <c:pt idx="3">
                  <c:v>5</c:v>
                </c:pt>
                <c:pt idx="4">
                  <c:v>7</c:v>
                </c:pt>
              </c:numCache>
            </c:numRef>
          </c:val>
          <c:smooth val="0"/>
          <c:extLst>
            <c:ext xmlns:c16="http://schemas.microsoft.com/office/drawing/2014/chart" uri="{C3380CC4-5D6E-409C-BE32-E72D297353CC}">
              <c16:uniqueId val="{00000003-1B0D-4EF1-A107-00BE1F53F628}"/>
            </c:ext>
          </c:extLst>
        </c:ser>
        <c:ser>
          <c:idx val="6"/>
          <c:order val="4"/>
          <c:tx>
            <c:strRef>
              <c:f>Analisi!$C$64</c:f>
              <c:strCache>
                <c:ptCount val="1"/>
                <c:pt idx="0">
                  <c:v>Adapter la communication (formelle et informelle) vis-à-vis de l'interlocuteur et savoir communiquer et impliquer le public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Analisi!$D$64:$H$64</c:f>
              <c:numCache>
                <c:formatCode>General</c:formatCode>
                <c:ptCount val="5"/>
                <c:pt idx="0">
                  <c:v>1</c:v>
                </c:pt>
                <c:pt idx="1">
                  <c:v>1</c:v>
                </c:pt>
                <c:pt idx="2">
                  <c:v>2</c:v>
                </c:pt>
                <c:pt idx="3">
                  <c:v>6</c:v>
                </c:pt>
                <c:pt idx="4">
                  <c:v>8</c:v>
                </c:pt>
              </c:numCache>
            </c:numRef>
          </c:val>
          <c:smooth val="0"/>
          <c:extLst>
            <c:ext xmlns:c16="http://schemas.microsoft.com/office/drawing/2014/chart" uri="{C3380CC4-5D6E-409C-BE32-E72D297353CC}">
              <c16:uniqueId val="{00000004-1B0D-4EF1-A107-00BE1F53F628}"/>
            </c:ext>
          </c:extLst>
        </c:ser>
        <c:ser>
          <c:idx val="7"/>
          <c:order val="5"/>
          <c:tx>
            <c:strRef>
              <c:f>Analisi!$C$65</c:f>
              <c:strCache>
                <c:ptCount val="1"/>
                <c:pt idx="0">
                  <c:v>Agir avec intégrité et respect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Analisi!$D$65:$H$65</c:f>
              <c:numCache>
                <c:formatCode>General</c:formatCode>
                <c:ptCount val="5"/>
                <c:pt idx="0">
                  <c:v>0</c:v>
                </c:pt>
                <c:pt idx="1">
                  <c:v>0</c:v>
                </c:pt>
                <c:pt idx="2">
                  <c:v>1</c:v>
                </c:pt>
                <c:pt idx="3">
                  <c:v>4</c:v>
                </c:pt>
                <c:pt idx="4">
                  <c:v>12</c:v>
                </c:pt>
              </c:numCache>
            </c:numRef>
          </c:val>
          <c:smooth val="0"/>
          <c:extLst>
            <c:ext xmlns:c16="http://schemas.microsoft.com/office/drawing/2014/chart" uri="{C3380CC4-5D6E-409C-BE32-E72D297353CC}">
              <c16:uniqueId val="{00000005-1B0D-4EF1-A107-00BE1F53F628}"/>
            </c:ext>
          </c:extLst>
        </c:ser>
        <c:ser>
          <c:idx val="8"/>
          <c:order val="6"/>
          <c:tx>
            <c:strRef>
              <c:f>Analisi!$C$66</c:f>
              <c:strCache>
                <c:ptCount val="1"/>
                <c:pt idx="0">
                  <c:v>Gérer le budget du projet en fonction des règles d'éligibilité du programme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Analisi!$D$66:$H$66</c:f>
              <c:numCache>
                <c:formatCode>General</c:formatCode>
                <c:ptCount val="5"/>
                <c:pt idx="0">
                  <c:v>0</c:v>
                </c:pt>
                <c:pt idx="1">
                  <c:v>1</c:v>
                </c:pt>
                <c:pt idx="2">
                  <c:v>4</c:v>
                </c:pt>
                <c:pt idx="3">
                  <c:v>4</c:v>
                </c:pt>
                <c:pt idx="4">
                  <c:v>9</c:v>
                </c:pt>
              </c:numCache>
            </c:numRef>
          </c:val>
          <c:smooth val="0"/>
          <c:extLst>
            <c:ext xmlns:c16="http://schemas.microsoft.com/office/drawing/2014/chart" uri="{C3380CC4-5D6E-409C-BE32-E72D297353CC}">
              <c16:uniqueId val="{00000006-1B0D-4EF1-A107-00BE1F53F628}"/>
            </c:ext>
          </c:extLst>
        </c:ser>
        <c:ser>
          <c:idx val="9"/>
          <c:order val="7"/>
          <c:tx>
            <c:strRef>
              <c:f>Analisi!$C$67</c:f>
              <c:strCache>
                <c:ptCount val="1"/>
                <c:pt idx="0">
                  <c:v>Être capable de rapporter les coûts encourus conformément aux règles et délais fournis par le programme et créer et utiliser des outils internes pour le reporting financier et technique </c:v>
                </c:pt>
              </c:strCache>
            </c:strRef>
          </c:tx>
          <c:spPr>
            <a:ln w="34925">
              <a:solidFill>
                <a:schemeClr val="tx2">
                  <a:lumMod val="75000"/>
                </a:schemeClr>
              </a:solidFill>
              <a:prstDash val="solid"/>
            </a:ln>
          </c:spPr>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Analisi!$D$67:$H$67</c:f>
              <c:numCache>
                <c:formatCode>General</c:formatCode>
                <c:ptCount val="5"/>
                <c:pt idx="0">
                  <c:v>0</c:v>
                </c:pt>
                <c:pt idx="1">
                  <c:v>3</c:v>
                </c:pt>
                <c:pt idx="2">
                  <c:v>5</c:v>
                </c:pt>
                <c:pt idx="3">
                  <c:v>2</c:v>
                </c:pt>
                <c:pt idx="4">
                  <c:v>8</c:v>
                </c:pt>
              </c:numCache>
            </c:numRef>
          </c:val>
          <c:smooth val="0"/>
          <c:extLst>
            <c:ext xmlns:c16="http://schemas.microsoft.com/office/drawing/2014/chart" uri="{C3380CC4-5D6E-409C-BE32-E72D297353CC}">
              <c16:uniqueId val="{00000007-1B0D-4EF1-A107-00BE1F53F628}"/>
            </c:ext>
          </c:extLst>
        </c:ser>
        <c:ser>
          <c:idx val="0"/>
          <c:order val="8"/>
          <c:tx>
            <c:strRef>
              <c:f>Analisi!$C$68</c:f>
              <c:strCache>
                <c:ptCount val="1"/>
                <c:pt idx="0">
                  <c:v>Seuil de référence pour les scores très élevés ( item &gt; 35%)</c:v>
                </c:pt>
              </c:strCache>
            </c:strRef>
          </c:tx>
          <c:spPr>
            <a:ln w="38100">
              <a:solidFill>
                <a:srgbClr val="FF0000"/>
              </a:solidFill>
              <a:prstDash val="sysDash"/>
            </a:ln>
          </c:spPr>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Analisi!$D$68:$H$68</c:f>
              <c:numCache>
                <c:formatCode>General</c:formatCode>
                <c:ptCount val="5"/>
                <c:pt idx="0">
                  <c:v>6</c:v>
                </c:pt>
                <c:pt idx="1">
                  <c:v>6</c:v>
                </c:pt>
                <c:pt idx="2">
                  <c:v>6</c:v>
                </c:pt>
                <c:pt idx="3">
                  <c:v>6</c:v>
                </c:pt>
                <c:pt idx="4">
                  <c:v>6</c:v>
                </c:pt>
              </c:numCache>
            </c:numRef>
          </c:val>
          <c:smooth val="0"/>
          <c:extLst>
            <c:ext xmlns:c16="http://schemas.microsoft.com/office/drawing/2014/chart" uri="{C3380CC4-5D6E-409C-BE32-E72D297353CC}">
              <c16:uniqueId val="{00000008-1B0D-4EF1-A107-00BE1F53F628}"/>
            </c:ext>
          </c:extLst>
        </c:ser>
        <c:dLbls>
          <c:showLegendKey val="0"/>
          <c:showVal val="1"/>
          <c:showCatName val="0"/>
          <c:showSerName val="0"/>
          <c:showPercent val="0"/>
          <c:showBubbleSize val="0"/>
        </c:dLbls>
        <c:smooth val="0"/>
        <c:axId val="180222976"/>
        <c:axId val="180388992"/>
      </c:lineChart>
      <c:catAx>
        <c:axId val="180222976"/>
        <c:scaling>
          <c:orientation val="minMax"/>
        </c:scaling>
        <c:delete val="0"/>
        <c:axPos val="b"/>
        <c:title>
          <c:tx>
            <c:rich>
              <a:bodyPr/>
              <a:lstStyle/>
              <a:p>
                <a:pPr>
                  <a:defRPr/>
                </a:pPr>
                <a:r>
                  <a:rPr lang="it-IT"/>
                  <a:t>niveau de compétence de votre équipe</a:t>
                </a:r>
              </a:p>
            </c:rich>
          </c:tx>
          <c:overlay val="0"/>
        </c:title>
        <c:numFmt formatCode="General" sourceLinked="0"/>
        <c:majorTickMark val="none"/>
        <c:minorTickMark val="none"/>
        <c:tickLblPos val="nextTo"/>
        <c:crossAx val="180388992"/>
        <c:crosses val="autoZero"/>
        <c:auto val="1"/>
        <c:lblAlgn val="ctr"/>
        <c:lblOffset val="100"/>
        <c:noMultiLvlLbl val="0"/>
      </c:catAx>
      <c:valAx>
        <c:axId val="180388992"/>
        <c:scaling>
          <c:orientation val="minMax"/>
        </c:scaling>
        <c:delete val="1"/>
        <c:axPos val="l"/>
        <c:numFmt formatCode="General" sourceLinked="1"/>
        <c:majorTickMark val="none"/>
        <c:minorTickMark val="none"/>
        <c:tickLblPos val="nextTo"/>
        <c:crossAx val="180222976"/>
        <c:crosses val="autoZero"/>
        <c:crossBetween val="between"/>
      </c:valAx>
    </c:plotArea>
    <c:legend>
      <c:legendPos val="t"/>
      <c:layout>
        <c:manualLayout>
          <c:xMode val="edge"/>
          <c:yMode val="edge"/>
          <c:x val="5.6214514112579488E-2"/>
          <c:y val="8.7722513333520144E-2"/>
          <c:w val="0.8947969724264262"/>
          <c:h val="0.61977708515602215"/>
        </c:manualLayout>
      </c:layout>
      <c:overlay val="0"/>
      <c:txPr>
        <a:bodyPr/>
        <a:lstStyle/>
        <a:p>
          <a:pPr>
            <a:defRPr sz="1000"/>
          </a:pPr>
          <a:endParaRPr lang="it-IT"/>
        </a:p>
      </c:txPr>
    </c:legend>
    <c:plotVisOnly val="1"/>
    <c:dispBlanksAs val="zero"/>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Sheet!$K$2</c:f>
              <c:strCache>
                <c:ptCount val="1"/>
                <c:pt idx="0">
                  <c:v>Quel est le statut juridique?</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Sheet!$K$3:$N$3</c:f>
              <c:strCache>
                <c:ptCount val="4"/>
                <c:pt idx="0">
                  <c:v>entreprise</c:v>
                </c:pt>
                <c:pt idx="1">
                  <c:v>organisme public</c:v>
                </c:pt>
                <c:pt idx="2">
                  <c:v>organisme de droit public</c:v>
                </c:pt>
                <c:pt idx="3">
                  <c:v>autre</c:v>
                </c:pt>
              </c:strCache>
            </c:strRef>
          </c:cat>
          <c:val>
            <c:numRef>
              <c:f>Sheet!$K$24:$N$24</c:f>
              <c:numCache>
                <c:formatCode>General</c:formatCode>
                <c:ptCount val="4"/>
                <c:pt idx="0">
                  <c:v>3</c:v>
                </c:pt>
                <c:pt idx="1">
                  <c:v>11</c:v>
                </c:pt>
                <c:pt idx="2">
                  <c:v>5</c:v>
                </c:pt>
                <c:pt idx="3">
                  <c:v>1</c:v>
                </c:pt>
              </c:numCache>
            </c:numRef>
          </c:val>
          <c:extLst>
            <c:ext xmlns:c16="http://schemas.microsoft.com/office/drawing/2014/chart" uri="{C3380CC4-5D6E-409C-BE32-E72D297353CC}">
              <c16:uniqueId val="{00000000-6757-495C-BEA5-EAFE1E44000B}"/>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it-IT" sz="1800" b="1" i="0" baseline="0">
                <a:effectLst/>
              </a:rPr>
              <a:t>Besoins jugés sans importance</a:t>
            </a:r>
            <a:r>
              <a:rPr lang="it-IT"/>
              <a:t>- graph. 1 sur 2</a:t>
            </a:r>
          </a:p>
        </c:rich>
      </c:tx>
      <c:overlay val="0"/>
    </c:title>
    <c:autoTitleDeleted val="0"/>
    <c:plotArea>
      <c:layout>
        <c:manualLayout>
          <c:layoutTarget val="inner"/>
          <c:xMode val="edge"/>
          <c:yMode val="edge"/>
          <c:x val="1.360544055737788E-2"/>
          <c:y val="0.50266817610123882"/>
          <c:w val="0.96674225641529854"/>
          <c:h val="0.40967608460707117"/>
        </c:manualLayout>
      </c:layout>
      <c:lineChart>
        <c:grouping val="standard"/>
        <c:varyColors val="0"/>
        <c:ser>
          <c:idx val="1"/>
          <c:order val="0"/>
          <c:tx>
            <c:strRef>
              <c:f>Analisi!$C$51</c:f>
              <c:strCache>
                <c:ptCount val="1"/>
                <c:pt idx="0">
                  <c:v>Établissez le budget du projet, estimez les coûts de chaque activité et négociez le budget au niveau du partenariat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Analisi!$D$51:$H$51</c:f>
              <c:numCache>
                <c:formatCode>General</c:formatCode>
                <c:ptCount val="5"/>
                <c:pt idx="0">
                  <c:v>0</c:v>
                </c:pt>
                <c:pt idx="1">
                  <c:v>4</c:v>
                </c:pt>
                <c:pt idx="2">
                  <c:v>0</c:v>
                </c:pt>
                <c:pt idx="3">
                  <c:v>5</c:v>
                </c:pt>
                <c:pt idx="4">
                  <c:v>9</c:v>
                </c:pt>
              </c:numCache>
            </c:numRef>
          </c:val>
          <c:smooth val="0"/>
          <c:extLst>
            <c:ext xmlns:c16="http://schemas.microsoft.com/office/drawing/2014/chart" uri="{C3380CC4-5D6E-409C-BE32-E72D297353CC}">
              <c16:uniqueId val="{00000000-4F40-46DB-93E9-02DD40D89A1D}"/>
            </c:ext>
          </c:extLst>
        </c:ser>
        <c:ser>
          <c:idx val="2"/>
          <c:order val="1"/>
          <c:tx>
            <c:strRef>
              <c:f>Analisi!$C$52</c:f>
              <c:strCache>
                <c:ptCount val="1"/>
                <c:pt idx="0">
                  <c:v>Développer, surveiller et mettre à jour régulièrement le plan / calendrier du projet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Analisi!$D$52:$H$52</c:f>
              <c:numCache>
                <c:formatCode>General</c:formatCode>
                <c:ptCount val="5"/>
                <c:pt idx="0">
                  <c:v>0</c:v>
                </c:pt>
                <c:pt idx="1">
                  <c:v>1</c:v>
                </c:pt>
                <c:pt idx="2">
                  <c:v>5</c:v>
                </c:pt>
                <c:pt idx="3">
                  <c:v>5</c:v>
                </c:pt>
                <c:pt idx="4">
                  <c:v>7</c:v>
                </c:pt>
              </c:numCache>
            </c:numRef>
          </c:val>
          <c:smooth val="0"/>
          <c:extLst>
            <c:ext xmlns:c16="http://schemas.microsoft.com/office/drawing/2014/chart" uri="{C3380CC4-5D6E-409C-BE32-E72D297353CC}">
              <c16:uniqueId val="{00000001-4F40-46DB-93E9-02DD40D89A1D}"/>
            </c:ext>
          </c:extLst>
        </c:ser>
        <c:ser>
          <c:idx val="3"/>
          <c:order val="2"/>
          <c:tx>
            <c:strRef>
              <c:f>Analisi!$C$53</c:f>
              <c:strCache>
                <c:ptCount val="1"/>
                <c:pt idx="0">
                  <c:v>Planifier les activités du projet en fonction des ressources disponibles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Analisi!$D$53:$H$53</c:f>
              <c:numCache>
                <c:formatCode>General</c:formatCode>
                <c:ptCount val="5"/>
                <c:pt idx="0">
                  <c:v>0</c:v>
                </c:pt>
                <c:pt idx="1">
                  <c:v>1</c:v>
                </c:pt>
                <c:pt idx="2">
                  <c:v>4</c:v>
                </c:pt>
                <c:pt idx="3">
                  <c:v>4</c:v>
                </c:pt>
                <c:pt idx="4">
                  <c:v>9</c:v>
                </c:pt>
              </c:numCache>
            </c:numRef>
          </c:val>
          <c:smooth val="0"/>
          <c:extLst>
            <c:ext xmlns:c16="http://schemas.microsoft.com/office/drawing/2014/chart" uri="{C3380CC4-5D6E-409C-BE32-E72D297353CC}">
              <c16:uniqueId val="{00000002-4F40-46DB-93E9-02DD40D89A1D}"/>
            </c:ext>
          </c:extLst>
        </c:ser>
        <c:ser>
          <c:idx val="4"/>
          <c:order val="3"/>
          <c:tx>
            <c:strRef>
              <c:f>Analisi!$C$54</c:f>
              <c:strCache>
                <c:ptCount val="1"/>
                <c:pt idx="0">
                  <c:v>Identifier les ressources humaines et instrumentales nécessaires pour atteindre les objectifs du projet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Analisi!$D$54:$H$54</c:f>
              <c:numCache>
                <c:formatCode>General</c:formatCode>
                <c:ptCount val="5"/>
                <c:pt idx="0">
                  <c:v>1</c:v>
                </c:pt>
                <c:pt idx="1">
                  <c:v>1</c:v>
                </c:pt>
                <c:pt idx="2">
                  <c:v>3</c:v>
                </c:pt>
                <c:pt idx="3">
                  <c:v>7</c:v>
                </c:pt>
                <c:pt idx="4">
                  <c:v>7</c:v>
                </c:pt>
              </c:numCache>
            </c:numRef>
          </c:val>
          <c:smooth val="0"/>
          <c:extLst>
            <c:ext xmlns:c16="http://schemas.microsoft.com/office/drawing/2014/chart" uri="{C3380CC4-5D6E-409C-BE32-E72D297353CC}">
              <c16:uniqueId val="{00000003-4F40-46DB-93E9-02DD40D89A1D}"/>
            </c:ext>
          </c:extLst>
        </c:ser>
        <c:ser>
          <c:idx val="5"/>
          <c:order val="4"/>
          <c:tx>
            <c:strRef>
              <c:f>Analisi!$C$55</c:f>
              <c:strCache>
                <c:ptCount val="1"/>
                <c:pt idx="0">
                  <c:v>Décider et gérer les modifications de l'activité / du budget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Analisi!$D$55:$H$55</c:f>
              <c:numCache>
                <c:formatCode>General</c:formatCode>
                <c:ptCount val="5"/>
                <c:pt idx="0">
                  <c:v>0</c:v>
                </c:pt>
                <c:pt idx="1">
                  <c:v>4</c:v>
                </c:pt>
                <c:pt idx="2">
                  <c:v>3</c:v>
                </c:pt>
                <c:pt idx="3">
                  <c:v>4</c:v>
                </c:pt>
                <c:pt idx="4">
                  <c:v>7</c:v>
                </c:pt>
              </c:numCache>
            </c:numRef>
          </c:val>
          <c:smooth val="0"/>
          <c:extLst>
            <c:ext xmlns:c16="http://schemas.microsoft.com/office/drawing/2014/chart" uri="{C3380CC4-5D6E-409C-BE32-E72D297353CC}">
              <c16:uniqueId val="{00000004-4F40-46DB-93E9-02DD40D89A1D}"/>
            </c:ext>
          </c:extLst>
        </c:ser>
        <c:ser>
          <c:idx val="6"/>
          <c:order val="5"/>
          <c:tx>
            <c:strRef>
              <c:f>Analisi!$C$56</c:f>
              <c:strCache>
                <c:ptCount val="1"/>
                <c:pt idx="0">
                  <c:v>S’assurer que tous les membres de l'équipe de projet (internes et partenaires) sont au courant du projet et de leur rôle au sein de l'équipe de projet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Analisi!$D$56:$H$56</c:f>
              <c:numCache>
                <c:formatCode>General</c:formatCode>
                <c:ptCount val="5"/>
                <c:pt idx="0">
                  <c:v>1</c:v>
                </c:pt>
                <c:pt idx="1">
                  <c:v>2</c:v>
                </c:pt>
                <c:pt idx="2">
                  <c:v>3</c:v>
                </c:pt>
                <c:pt idx="3">
                  <c:v>5</c:v>
                </c:pt>
                <c:pt idx="4">
                  <c:v>7</c:v>
                </c:pt>
              </c:numCache>
            </c:numRef>
          </c:val>
          <c:smooth val="0"/>
          <c:extLst>
            <c:ext xmlns:c16="http://schemas.microsoft.com/office/drawing/2014/chart" uri="{C3380CC4-5D6E-409C-BE32-E72D297353CC}">
              <c16:uniqueId val="{00000005-4F40-46DB-93E9-02DD40D89A1D}"/>
            </c:ext>
          </c:extLst>
        </c:ser>
        <c:ser>
          <c:idx val="7"/>
          <c:order val="6"/>
          <c:tx>
            <c:strRef>
              <c:f>Analisi!$C$57</c:f>
              <c:strCache>
                <c:ptCount val="1"/>
                <c:pt idx="0">
                  <c:v>Vérifier la cohérence entre les résultats et les objectifs du projet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Analisi!$D$57:$H$57</c:f>
              <c:numCache>
                <c:formatCode>General</c:formatCode>
                <c:ptCount val="5"/>
                <c:pt idx="0">
                  <c:v>0</c:v>
                </c:pt>
                <c:pt idx="1">
                  <c:v>3</c:v>
                </c:pt>
                <c:pt idx="2">
                  <c:v>2</c:v>
                </c:pt>
                <c:pt idx="3">
                  <c:v>5</c:v>
                </c:pt>
                <c:pt idx="4">
                  <c:v>8</c:v>
                </c:pt>
              </c:numCache>
            </c:numRef>
          </c:val>
          <c:smooth val="0"/>
          <c:extLst>
            <c:ext xmlns:c16="http://schemas.microsoft.com/office/drawing/2014/chart" uri="{C3380CC4-5D6E-409C-BE32-E72D297353CC}">
              <c16:uniqueId val="{00000006-4F40-46DB-93E9-02DD40D89A1D}"/>
            </c:ext>
          </c:extLst>
        </c:ser>
        <c:ser>
          <c:idx val="8"/>
          <c:order val="7"/>
          <c:tx>
            <c:strRef>
              <c:f>Analisi!$C$58</c:f>
              <c:strCache>
                <c:ptCount val="1"/>
                <c:pt idx="0">
                  <c:v>Surveiller régulièrement les activités du projet et planifier les actions appropriées pour absorber les retards éventuels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Analisi!$D$58:$H$58</c:f>
              <c:numCache>
                <c:formatCode>General</c:formatCode>
                <c:ptCount val="5"/>
                <c:pt idx="0">
                  <c:v>0</c:v>
                </c:pt>
                <c:pt idx="1">
                  <c:v>3</c:v>
                </c:pt>
                <c:pt idx="2">
                  <c:v>1</c:v>
                </c:pt>
                <c:pt idx="3">
                  <c:v>5</c:v>
                </c:pt>
                <c:pt idx="4">
                  <c:v>9</c:v>
                </c:pt>
              </c:numCache>
            </c:numRef>
          </c:val>
          <c:smooth val="0"/>
          <c:extLst>
            <c:ext xmlns:c16="http://schemas.microsoft.com/office/drawing/2014/chart" uri="{C3380CC4-5D6E-409C-BE32-E72D297353CC}">
              <c16:uniqueId val="{00000007-4F40-46DB-93E9-02DD40D89A1D}"/>
            </c:ext>
          </c:extLst>
        </c:ser>
        <c:ser>
          <c:idx val="9"/>
          <c:order val="8"/>
          <c:tx>
            <c:strRef>
              <c:f>Analisi!$C$68</c:f>
              <c:strCache>
                <c:ptCount val="1"/>
                <c:pt idx="0">
                  <c:v>Seuil de référence pour les scores très élevés ( item &gt; 35%)</c:v>
                </c:pt>
              </c:strCache>
            </c:strRef>
          </c:tx>
          <c:spPr>
            <a:ln w="38100">
              <a:solidFill>
                <a:srgbClr val="FF0000"/>
              </a:solidFill>
              <a:prstDash val="sysDash"/>
            </a:ln>
          </c:spPr>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Analisi!$D$68:$H$68</c:f>
              <c:numCache>
                <c:formatCode>General</c:formatCode>
                <c:ptCount val="5"/>
                <c:pt idx="0">
                  <c:v>6</c:v>
                </c:pt>
                <c:pt idx="1">
                  <c:v>6</c:v>
                </c:pt>
                <c:pt idx="2">
                  <c:v>6</c:v>
                </c:pt>
                <c:pt idx="3">
                  <c:v>6</c:v>
                </c:pt>
                <c:pt idx="4">
                  <c:v>6</c:v>
                </c:pt>
              </c:numCache>
            </c:numRef>
          </c:val>
          <c:smooth val="0"/>
          <c:extLst>
            <c:ext xmlns:c16="http://schemas.microsoft.com/office/drawing/2014/chart" uri="{C3380CC4-5D6E-409C-BE32-E72D297353CC}">
              <c16:uniqueId val="{00000008-4F40-46DB-93E9-02DD40D89A1D}"/>
            </c:ext>
          </c:extLst>
        </c:ser>
        <c:dLbls>
          <c:showLegendKey val="0"/>
          <c:showVal val="1"/>
          <c:showCatName val="0"/>
          <c:showSerName val="0"/>
          <c:showPercent val="0"/>
          <c:showBubbleSize val="0"/>
        </c:dLbls>
        <c:smooth val="0"/>
        <c:axId val="234663296"/>
        <c:axId val="234669184"/>
      </c:lineChart>
      <c:catAx>
        <c:axId val="234663296"/>
        <c:scaling>
          <c:orientation val="minMax"/>
        </c:scaling>
        <c:delete val="0"/>
        <c:axPos val="b"/>
        <c:title>
          <c:tx>
            <c:rich>
              <a:bodyPr/>
              <a:lstStyle/>
              <a:p>
                <a:pPr>
                  <a:defRPr/>
                </a:pPr>
                <a:r>
                  <a:rPr lang="it-IT"/>
                  <a:t>niveau de compétence de votre équipe</a:t>
                </a:r>
              </a:p>
            </c:rich>
          </c:tx>
          <c:overlay val="0"/>
        </c:title>
        <c:numFmt formatCode="General" sourceLinked="0"/>
        <c:majorTickMark val="none"/>
        <c:minorTickMark val="none"/>
        <c:tickLblPos val="nextTo"/>
        <c:crossAx val="234669184"/>
        <c:crosses val="autoZero"/>
        <c:auto val="1"/>
        <c:lblAlgn val="ctr"/>
        <c:lblOffset val="100"/>
        <c:noMultiLvlLbl val="0"/>
      </c:catAx>
      <c:valAx>
        <c:axId val="234669184"/>
        <c:scaling>
          <c:orientation val="minMax"/>
        </c:scaling>
        <c:delete val="1"/>
        <c:axPos val="l"/>
        <c:numFmt formatCode="General" sourceLinked="1"/>
        <c:majorTickMark val="none"/>
        <c:minorTickMark val="none"/>
        <c:tickLblPos val="nextTo"/>
        <c:crossAx val="234663296"/>
        <c:crosses val="autoZero"/>
        <c:crossBetween val="between"/>
      </c:valAx>
    </c:plotArea>
    <c:legend>
      <c:legendPos val="t"/>
      <c:layout>
        <c:manualLayout>
          <c:xMode val="edge"/>
          <c:yMode val="edge"/>
          <c:x val="5.6214514112579488E-2"/>
          <c:y val="8.7722513333520144E-2"/>
          <c:w val="0.88757097177484101"/>
          <c:h val="0.57353191171388274"/>
        </c:manualLayout>
      </c:layout>
      <c:overlay val="0"/>
      <c:txPr>
        <a:bodyPr/>
        <a:lstStyle/>
        <a:p>
          <a:pPr>
            <a:defRPr sz="1000"/>
          </a:pPr>
          <a:endParaRPr lang="it-IT"/>
        </a:p>
      </c:txPr>
    </c:legend>
    <c:plotVisOnly val="1"/>
    <c:dispBlanksAs val="zero"/>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t-IT" sz="1800" b="1" i="0" u="none" strike="noStrike" baseline="0">
                <a:effectLst/>
              </a:rPr>
              <a:t>Besoins jugés sans importance </a:t>
            </a:r>
            <a:r>
              <a:rPr lang="it-IT"/>
              <a:t>- graph. 2 sur 2</a:t>
            </a:r>
          </a:p>
        </c:rich>
      </c:tx>
      <c:overlay val="0"/>
    </c:title>
    <c:autoTitleDeleted val="0"/>
    <c:plotArea>
      <c:layout>
        <c:manualLayout>
          <c:layoutTarget val="inner"/>
          <c:xMode val="edge"/>
          <c:yMode val="edge"/>
          <c:x val="1.5117156174864312E-2"/>
          <c:y val="0.500781421249333"/>
          <c:w val="0.96674225641529854"/>
          <c:h val="0.40967608460707117"/>
        </c:manualLayout>
      </c:layout>
      <c:lineChart>
        <c:grouping val="standard"/>
        <c:varyColors val="0"/>
        <c:ser>
          <c:idx val="1"/>
          <c:order val="0"/>
          <c:tx>
            <c:strRef>
              <c:f>Analisi!$C$59</c:f>
              <c:strCache>
                <c:ptCount val="1"/>
                <c:pt idx="0">
                  <c:v>Informer régulièrement les partenaires et les parties prenantes de l'état d'avancement du projet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Analisi!$D$59:$H$59</c:f>
              <c:numCache>
                <c:formatCode>General</c:formatCode>
                <c:ptCount val="5"/>
                <c:pt idx="0">
                  <c:v>1</c:v>
                </c:pt>
                <c:pt idx="1">
                  <c:v>2</c:v>
                </c:pt>
                <c:pt idx="2">
                  <c:v>2</c:v>
                </c:pt>
                <c:pt idx="3">
                  <c:v>5</c:v>
                </c:pt>
                <c:pt idx="4">
                  <c:v>8</c:v>
                </c:pt>
              </c:numCache>
            </c:numRef>
          </c:val>
          <c:smooth val="0"/>
          <c:extLst>
            <c:ext xmlns:c16="http://schemas.microsoft.com/office/drawing/2014/chart" uri="{C3380CC4-5D6E-409C-BE32-E72D297353CC}">
              <c16:uniqueId val="{00000000-CA0E-4C16-8C45-3EB75A49B02D}"/>
            </c:ext>
          </c:extLst>
        </c:ser>
        <c:ser>
          <c:idx val="3"/>
          <c:order val="1"/>
          <c:tx>
            <c:strRef>
              <c:f>Analisi!$C$61</c:f>
              <c:strCache>
                <c:ptCount val="1"/>
                <c:pt idx="0">
                  <c:v>Être capable d'utiliser des outils de communication en ligne (Skype, vidéoconférence, etc.) et des outils de gestion de documents partagés (Gdrive, Dropox, etc.)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Analisi!$D$61:$H$61</c:f>
              <c:numCache>
                <c:formatCode>General</c:formatCode>
                <c:ptCount val="5"/>
                <c:pt idx="0">
                  <c:v>0</c:v>
                </c:pt>
                <c:pt idx="1">
                  <c:v>2</c:v>
                </c:pt>
                <c:pt idx="2">
                  <c:v>2</c:v>
                </c:pt>
                <c:pt idx="3">
                  <c:v>4</c:v>
                </c:pt>
                <c:pt idx="4">
                  <c:v>10</c:v>
                </c:pt>
              </c:numCache>
            </c:numRef>
          </c:val>
          <c:smooth val="0"/>
          <c:extLst>
            <c:ext xmlns:c16="http://schemas.microsoft.com/office/drawing/2014/chart" uri="{C3380CC4-5D6E-409C-BE32-E72D297353CC}">
              <c16:uniqueId val="{00000001-CA0E-4C16-8C45-3EB75A49B02D}"/>
            </c:ext>
          </c:extLst>
        </c:ser>
        <c:ser>
          <c:idx val="4"/>
          <c:order val="2"/>
          <c:tx>
            <c:strRef>
              <c:f>Analisi!$C$62</c:f>
              <c:strCache>
                <c:ptCount val="1"/>
                <c:pt idx="0">
                  <c:v>Savoir parler et écrire dans les deux langues de travail (ITA et FR)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Analisi!$D$62:$H$62</c:f>
              <c:numCache>
                <c:formatCode>General</c:formatCode>
                <c:ptCount val="5"/>
                <c:pt idx="0">
                  <c:v>1</c:v>
                </c:pt>
                <c:pt idx="1">
                  <c:v>4</c:v>
                </c:pt>
                <c:pt idx="2">
                  <c:v>4</c:v>
                </c:pt>
                <c:pt idx="3">
                  <c:v>2</c:v>
                </c:pt>
                <c:pt idx="4">
                  <c:v>7</c:v>
                </c:pt>
              </c:numCache>
            </c:numRef>
          </c:val>
          <c:smooth val="0"/>
          <c:extLst>
            <c:ext xmlns:c16="http://schemas.microsoft.com/office/drawing/2014/chart" uri="{C3380CC4-5D6E-409C-BE32-E72D297353CC}">
              <c16:uniqueId val="{00000002-CA0E-4C16-8C45-3EB75A49B02D}"/>
            </c:ext>
          </c:extLst>
        </c:ser>
        <c:ser>
          <c:idx val="5"/>
          <c:order val="3"/>
          <c:tx>
            <c:strRef>
              <c:f>Analisi!$C$63</c:f>
              <c:strCache>
                <c:ptCount val="1"/>
                <c:pt idx="0">
                  <c:v>Avoir une sensibilité marquée envers les autres cultures (par exemple savoir à quelle heure vos collègues français prennent une pause déjeuner ; savoir pourquoi les collègues italiens utilisent peu de formule de politesse; etc.)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Analisi!$D$63:$H$63</c:f>
              <c:numCache>
                <c:formatCode>General</c:formatCode>
                <c:ptCount val="5"/>
                <c:pt idx="0">
                  <c:v>1</c:v>
                </c:pt>
                <c:pt idx="1">
                  <c:v>2</c:v>
                </c:pt>
                <c:pt idx="2">
                  <c:v>3</c:v>
                </c:pt>
                <c:pt idx="3">
                  <c:v>5</c:v>
                </c:pt>
                <c:pt idx="4">
                  <c:v>7</c:v>
                </c:pt>
              </c:numCache>
            </c:numRef>
          </c:val>
          <c:smooth val="0"/>
          <c:extLst>
            <c:ext xmlns:c16="http://schemas.microsoft.com/office/drawing/2014/chart" uri="{C3380CC4-5D6E-409C-BE32-E72D297353CC}">
              <c16:uniqueId val="{00000003-CA0E-4C16-8C45-3EB75A49B02D}"/>
            </c:ext>
          </c:extLst>
        </c:ser>
        <c:ser>
          <c:idx val="6"/>
          <c:order val="4"/>
          <c:tx>
            <c:strRef>
              <c:f>Analisi!$C$64</c:f>
              <c:strCache>
                <c:ptCount val="1"/>
                <c:pt idx="0">
                  <c:v>Adapter la communication (formelle et informelle) vis-à-vis de l'interlocuteur et savoir communiquer et impliquer le public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Analisi!$D$64:$H$64</c:f>
              <c:numCache>
                <c:formatCode>General</c:formatCode>
                <c:ptCount val="5"/>
                <c:pt idx="0">
                  <c:v>1</c:v>
                </c:pt>
                <c:pt idx="1">
                  <c:v>1</c:v>
                </c:pt>
                <c:pt idx="2">
                  <c:v>2</c:v>
                </c:pt>
                <c:pt idx="3">
                  <c:v>6</c:v>
                </c:pt>
                <c:pt idx="4">
                  <c:v>8</c:v>
                </c:pt>
              </c:numCache>
            </c:numRef>
          </c:val>
          <c:smooth val="0"/>
          <c:extLst>
            <c:ext xmlns:c16="http://schemas.microsoft.com/office/drawing/2014/chart" uri="{C3380CC4-5D6E-409C-BE32-E72D297353CC}">
              <c16:uniqueId val="{00000004-CA0E-4C16-8C45-3EB75A49B02D}"/>
            </c:ext>
          </c:extLst>
        </c:ser>
        <c:ser>
          <c:idx val="7"/>
          <c:order val="5"/>
          <c:tx>
            <c:strRef>
              <c:f>Analisi!$C$65</c:f>
              <c:strCache>
                <c:ptCount val="1"/>
                <c:pt idx="0">
                  <c:v>Agir avec intégrité et respect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Analisi!$D$65:$H$65</c:f>
              <c:numCache>
                <c:formatCode>General</c:formatCode>
                <c:ptCount val="5"/>
                <c:pt idx="0">
                  <c:v>0</c:v>
                </c:pt>
                <c:pt idx="1">
                  <c:v>0</c:v>
                </c:pt>
                <c:pt idx="2">
                  <c:v>1</c:v>
                </c:pt>
                <c:pt idx="3">
                  <c:v>4</c:v>
                </c:pt>
                <c:pt idx="4">
                  <c:v>12</c:v>
                </c:pt>
              </c:numCache>
            </c:numRef>
          </c:val>
          <c:smooth val="0"/>
          <c:extLst>
            <c:ext xmlns:c16="http://schemas.microsoft.com/office/drawing/2014/chart" uri="{C3380CC4-5D6E-409C-BE32-E72D297353CC}">
              <c16:uniqueId val="{00000005-CA0E-4C16-8C45-3EB75A49B02D}"/>
            </c:ext>
          </c:extLst>
        </c:ser>
        <c:ser>
          <c:idx val="8"/>
          <c:order val="6"/>
          <c:tx>
            <c:strRef>
              <c:f>Analisi!$C$66</c:f>
              <c:strCache>
                <c:ptCount val="1"/>
                <c:pt idx="0">
                  <c:v>Gérer le budget du projet en fonction des règles d'éligibilité du programme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Analisi!$D$66:$H$66</c:f>
              <c:numCache>
                <c:formatCode>General</c:formatCode>
                <c:ptCount val="5"/>
                <c:pt idx="0">
                  <c:v>0</c:v>
                </c:pt>
                <c:pt idx="1">
                  <c:v>1</c:v>
                </c:pt>
                <c:pt idx="2">
                  <c:v>4</c:v>
                </c:pt>
                <c:pt idx="3">
                  <c:v>4</c:v>
                </c:pt>
                <c:pt idx="4">
                  <c:v>9</c:v>
                </c:pt>
              </c:numCache>
            </c:numRef>
          </c:val>
          <c:smooth val="0"/>
          <c:extLst>
            <c:ext xmlns:c16="http://schemas.microsoft.com/office/drawing/2014/chart" uri="{C3380CC4-5D6E-409C-BE32-E72D297353CC}">
              <c16:uniqueId val="{00000006-CA0E-4C16-8C45-3EB75A49B02D}"/>
            </c:ext>
          </c:extLst>
        </c:ser>
        <c:ser>
          <c:idx val="9"/>
          <c:order val="7"/>
          <c:tx>
            <c:strRef>
              <c:f>Analisi!$C$67</c:f>
              <c:strCache>
                <c:ptCount val="1"/>
                <c:pt idx="0">
                  <c:v>Être capable de rapporter les coûts encourus conformément aux règles et délais fournis par le programme et créer et utiliser des outils internes pour le reporting financier et technique </c:v>
                </c:pt>
              </c:strCache>
            </c:strRef>
          </c:tx>
          <c:spPr>
            <a:ln w="34925">
              <a:solidFill>
                <a:schemeClr val="tx2">
                  <a:lumMod val="75000"/>
                </a:schemeClr>
              </a:solidFill>
              <a:prstDash val="solid"/>
            </a:ln>
          </c:spPr>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Analisi!$D$67:$H$67</c:f>
              <c:numCache>
                <c:formatCode>General</c:formatCode>
                <c:ptCount val="5"/>
                <c:pt idx="0">
                  <c:v>0</c:v>
                </c:pt>
                <c:pt idx="1">
                  <c:v>3</c:v>
                </c:pt>
                <c:pt idx="2">
                  <c:v>5</c:v>
                </c:pt>
                <c:pt idx="3">
                  <c:v>2</c:v>
                </c:pt>
                <c:pt idx="4">
                  <c:v>8</c:v>
                </c:pt>
              </c:numCache>
            </c:numRef>
          </c:val>
          <c:smooth val="0"/>
          <c:extLst>
            <c:ext xmlns:c16="http://schemas.microsoft.com/office/drawing/2014/chart" uri="{C3380CC4-5D6E-409C-BE32-E72D297353CC}">
              <c16:uniqueId val="{00000007-CA0E-4C16-8C45-3EB75A49B02D}"/>
            </c:ext>
          </c:extLst>
        </c:ser>
        <c:ser>
          <c:idx val="0"/>
          <c:order val="8"/>
          <c:tx>
            <c:strRef>
              <c:f>Analisi!$C$68</c:f>
              <c:strCache>
                <c:ptCount val="1"/>
                <c:pt idx="0">
                  <c:v>Seuil de référence pour les scores très élevés ( item &gt; 35%)</c:v>
                </c:pt>
              </c:strCache>
            </c:strRef>
          </c:tx>
          <c:spPr>
            <a:ln w="38100">
              <a:solidFill>
                <a:srgbClr val="FF0000"/>
              </a:solidFill>
              <a:prstDash val="sysDash"/>
            </a:ln>
          </c:spPr>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Analisi!$D$68:$H$68</c:f>
              <c:numCache>
                <c:formatCode>General</c:formatCode>
                <c:ptCount val="5"/>
                <c:pt idx="0">
                  <c:v>6</c:v>
                </c:pt>
                <c:pt idx="1">
                  <c:v>6</c:v>
                </c:pt>
                <c:pt idx="2">
                  <c:v>6</c:v>
                </c:pt>
                <c:pt idx="3">
                  <c:v>6</c:v>
                </c:pt>
                <c:pt idx="4">
                  <c:v>6</c:v>
                </c:pt>
              </c:numCache>
            </c:numRef>
          </c:val>
          <c:smooth val="0"/>
          <c:extLst>
            <c:ext xmlns:c16="http://schemas.microsoft.com/office/drawing/2014/chart" uri="{C3380CC4-5D6E-409C-BE32-E72D297353CC}">
              <c16:uniqueId val="{00000008-CA0E-4C16-8C45-3EB75A49B02D}"/>
            </c:ext>
          </c:extLst>
        </c:ser>
        <c:dLbls>
          <c:showLegendKey val="0"/>
          <c:showVal val="1"/>
          <c:showCatName val="0"/>
          <c:showSerName val="0"/>
          <c:showPercent val="0"/>
          <c:showBubbleSize val="0"/>
        </c:dLbls>
        <c:smooth val="0"/>
        <c:axId val="235711488"/>
        <c:axId val="235717376"/>
      </c:lineChart>
      <c:catAx>
        <c:axId val="235711488"/>
        <c:scaling>
          <c:orientation val="minMax"/>
        </c:scaling>
        <c:delete val="0"/>
        <c:axPos val="b"/>
        <c:title>
          <c:tx>
            <c:rich>
              <a:bodyPr/>
              <a:lstStyle/>
              <a:p>
                <a:pPr>
                  <a:defRPr/>
                </a:pPr>
                <a:r>
                  <a:rPr lang="it-IT"/>
                  <a:t>niveau de compétence de votre équipe</a:t>
                </a:r>
              </a:p>
            </c:rich>
          </c:tx>
          <c:overlay val="0"/>
        </c:title>
        <c:numFmt formatCode="General" sourceLinked="0"/>
        <c:majorTickMark val="none"/>
        <c:minorTickMark val="none"/>
        <c:tickLblPos val="nextTo"/>
        <c:crossAx val="235717376"/>
        <c:crosses val="autoZero"/>
        <c:auto val="1"/>
        <c:lblAlgn val="ctr"/>
        <c:lblOffset val="100"/>
        <c:noMultiLvlLbl val="0"/>
      </c:catAx>
      <c:valAx>
        <c:axId val="235717376"/>
        <c:scaling>
          <c:orientation val="minMax"/>
        </c:scaling>
        <c:delete val="1"/>
        <c:axPos val="l"/>
        <c:numFmt formatCode="General" sourceLinked="1"/>
        <c:majorTickMark val="none"/>
        <c:minorTickMark val="none"/>
        <c:tickLblPos val="nextTo"/>
        <c:crossAx val="235711488"/>
        <c:crosses val="autoZero"/>
        <c:crossBetween val="between"/>
      </c:valAx>
    </c:plotArea>
    <c:legend>
      <c:legendPos val="t"/>
      <c:layout>
        <c:manualLayout>
          <c:xMode val="edge"/>
          <c:yMode val="edge"/>
          <c:x val="5.6214514112579488E-2"/>
          <c:y val="8.7722513333520144E-2"/>
          <c:w val="0.8947969724264262"/>
          <c:h val="0.61977708515602215"/>
        </c:manualLayout>
      </c:layout>
      <c:overlay val="0"/>
      <c:txPr>
        <a:bodyPr/>
        <a:lstStyle/>
        <a:p>
          <a:pPr>
            <a:defRPr sz="1000"/>
          </a:pPr>
          <a:endParaRPr lang="it-IT"/>
        </a:p>
      </c:txPr>
    </c:legend>
    <c:plotVisOnly val="1"/>
    <c:dispBlanksAs val="zero"/>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t-IT" sz="1800" b="1" i="0" u="none" strike="noStrike" baseline="0">
                <a:effectLst/>
              </a:rPr>
              <a:t>Exigences jugées très importantes </a:t>
            </a:r>
            <a:endParaRPr lang="it-IT"/>
          </a:p>
        </c:rich>
      </c:tx>
      <c:overlay val="0"/>
    </c:title>
    <c:autoTitleDeleted val="0"/>
    <c:plotArea>
      <c:layout>
        <c:manualLayout>
          <c:layoutTarget val="inner"/>
          <c:xMode val="edge"/>
          <c:yMode val="edge"/>
          <c:x val="1.5117156174864312E-2"/>
          <c:y val="0.46802758836286901"/>
          <c:w val="0.96674225641529854"/>
          <c:h val="0.40967608460707117"/>
        </c:manualLayout>
      </c:layout>
      <c:lineChart>
        <c:grouping val="standard"/>
        <c:varyColors val="0"/>
        <c:ser>
          <c:idx val="1"/>
          <c:order val="0"/>
          <c:tx>
            <c:strRef>
              <c:f>Analisi!$C$79</c:f>
              <c:strCache>
                <c:ptCount val="1"/>
                <c:pt idx="0">
                  <c:v>Utiliser les outils et techniques de gestion de projet (outils de suivi du temps de travail; outils de collaboration tels qu'Asana, Trello, Freedcamp, Wrike, OnlyOffice ...) </c:v>
                </c:pt>
              </c:strCache>
            </c:strRef>
          </c:tx>
          <c:marker>
            <c:symbol val="none"/>
          </c:marker>
          <c:dLbls>
            <c:delete val="1"/>
          </c:dLbls>
          <c:cat>
            <c:strRef>
              <c:f>Analisi!$D$78:$H$78</c:f>
              <c:strCache>
                <c:ptCount val="5"/>
                <c:pt idx="0">
                  <c:v>faible (1) </c:v>
                </c:pt>
                <c:pt idx="1">
                  <c:v>moyen-faible (2) </c:v>
                </c:pt>
                <c:pt idx="2">
                  <c:v>moyen-élevé (3) </c:v>
                </c:pt>
                <c:pt idx="3">
                  <c:v>élevé (4) </c:v>
                </c:pt>
                <c:pt idx="4">
                  <c:v>très élevé (5)</c:v>
                </c:pt>
              </c:strCache>
            </c:strRef>
          </c:cat>
          <c:val>
            <c:numRef>
              <c:f>Analisi!$D$79:$H$79</c:f>
              <c:numCache>
                <c:formatCode>General</c:formatCode>
                <c:ptCount val="5"/>
                <c:pt idx="0">
                  <c:v>3</c:v>
                </c:pt>
                <c:pt idx="1">
                  <c:v>8</c:v>
                </c:pt>
                <c:pt idx="2">
                  <c:v>3</c:v>
                </c:pt>
                <c:pt idx="3">
                  <c:v>3</c:v>
                </c:pt>
                <c:pt idx="4">
                  <c:v>1</c:v>
                </c:pt>
              </c:numCache>
            </c:numRef>
          </c:val>
          <c:smooth val="0"/>
          <c:extLst>
            <c:ext xmlns:c16="http://schemas.microsoft.com/office/drawing/2014/chart" uri="{C3380CC4-5D6E-409C-BE32-E72D297353CC}">
              <c16:uniqueId val="{00000000-6633-4F12-A942-6BC0FA22EFD1}"/>
            </c:ext>
          </c:extLst>
        </c:ser>
        <c:ser>
          <c:idx val="3"/>
          <c:order val="1"/>
          <c:tx>
            <c:strRef>
              <c:f>Analisi!$C$80</c:f>
              <c:strCache>
                <c:ptCount val="1"/>
                <c:pt idx="0">
                  <c:v>Savoir parler et écrire en ENG </c:v>
                </c:pt>
              </c:strCache>
            </c:strRef>
          </c:tx>
          <c:marker>
            <c:symbol val="none"/>
          </c:marker>
          <c:dLbls>
            <c:delete val="1"/>
          </c:dLbls>
          <c:cat>
            <c:strRef>
              <c:f>Analisi!$D$78:$H$78</c:f>
              <c:strCache>
                <c:ptCount val="5"/>
                <c:pt idx="0">
                  <c:v>faible (1) </c:v>
                </c:pt>
                <c:pt idx="1">
                  <c:v>moyen-faible (2) </c:v>
                </c:pt>
                <c:pt idx="2">
                  <c:v>moyen-élevé (3) </c:v>
                </c:pt>
                <c:pt idx="3">
                  <c:v>élevé (4) </c:v>
                </c:pt>
                <c:pt idx="4">
                  <c:v>très élevé (5)</c:v>
                </c:pt>
              </c:strCache>
            </c:strRef>
          </c:cat>
          <c:val>
            <c:numRef>
              <c:f>Analisi!$D$80:$H$80</c:f>
              <c:numCache>
                <c:formatCode>General</c:formatCode>
                <c:ptCount val="5"/>
                <c:pt idx="0">
                  <c:v>2</c:v>
                </c:pt>
                <c:pt idx="1">
                  <c:v>7</c:v>
                </c:pt>
                <c:pt idx="2">
                  <c:v>3</c:v>
                </c:pt>
                <c:pt idx="3">
                  <c:v>3</c:v>
                </c:pt>
                <c:pt idx="4">
                  <c:v>3</c:v>
                </c:pt>
              </c:numCache>
            </c:numRef>
          </c:val>
          <c:smooth val="0"/>
          <c:extLst>
            <c:ext xmlns:c16="http://schemas.microsoft.com/office/drawing/2014/chart" uri="{C3380CC4-5D6E-409C-BE32-E72D297353CC}">
              <c16:uniqueId val="{00000001-6633-4F12-A942-6BC0FA22EFD1}"/>
            </c:ext>
          </c:extLst>
        </c:ser>
        <c:ser>
          <c:idx val="0"/>
          <c:order val="2"/>
          <c:tx>
            <c:strRef>
              <c:f>Analisi!$C$81</c:f>
              <c:strCache>
                <c:ptCount val="1"/>
                <c:pt idx="0">
                  <c:v>SEUIL DE RÉFÉRENCE POUR LE PETIT SCORE (Item &gt; 35%)</c:v>
                </c:pt>
              </c:strCache>
            </c:strRef>
          </c:tx>
          <c:spPr>
            <a:ln w="38100">
              <a:solidFill>
                <a:srgbClr val="FF0000"/>
              </a:solidFill>
              <a:prstDash val="sysDash"/>
            </a:ln>
          </c:spPr>
          <c:marker>
            <c:symbol val="none"/>
          </c:marker>
          <c:dLbls>
            <c:delete val="1"/>
          </c:dLbls>
          <c:cat>
            <c:strRef>
              <c:f>Analisi!$D$78:$H$78</c:f>
              <c:strCache>
                <c:ptCount val="5"/>
                <c:pt idx="0">
                  <c:v>faible (1) </c:v>
                </c:pt>
                <c:pt idx="1">
                  <c:v>moyen-faible (2) </c:v>
                </c:pt>
                <c:pt idx="2">
                  <c:v>moyen-élevé (3) </c:v>
                </c:pt>
                <c:pt idx="3">
                  <c:v>élevé (4) </c:v>
                </c:pt>
                <c:pt idx="4">
                  <c:v>très élevé (5)</c:v>
                </c:pt>
              </c:strCache>
            </c:strRef>
          </c:cat>
          <c:val>
            <c:numRef>
              <c:f>Analisi!$D$81:$H$81</c:f>
              <c:numCache>
                <c:formatCode>General</c:formatCode>
                <c:ptCount val="5"/>
                <c:pt idx="0">
                  <c:v>6</c:v>
                </c:pt>
                <c:pt idx="1">
                  <c:v>6</c:v>
                </c:pt>
                <c:pt idx="2">
                  <c:v>6</c:v>
                </c:pt>
                <c:pt idx="3">
                  <c:v>6</c:v>
                </c:pt>
                <c:pt idx="4">
                  <c:v>6</c:v>
                </c:pt>
              </c:numCache>
            </c:numRef>
          </c:val>
          <c:smooth val="0"/>
          <c:extLst>
            <c:ext xmlns:c16="http://schemas.microsoft.com/office/drawing/2014/chart" uri="{C3380CC4-5D6E-409C-BE32-E72D297353CC}">
              <c16:uniqueId val="{00000002-6633-4F12-A942-6BC0FA22EFD1}"/>
            </c:ext>
          </c:extLst>
        </c:ser>
        <c:dLbls>
          <c:showLegendKey val="0"/>
          <c:showVal val="1"/>
          <c:showCatName val="0"/>
          <c:showSerName val="0"/>
          <c:showPercent val="0"/>
          <c:showBubbleSize val="0"/>
        </c:dLbls>
        <c:smooth val="0"/>
        <c:axId val="235616512"/>
        <c:axId val="235626496"/>
      </c:lineChart>
      <c:catAx>
        <c:axId val="235616512"/>
        <c:scaling>
          <c:orientation val="minMax"/>
        </c:scaling>
        <c:delete val="0"/>
        <c:axPos val="b"/>
        <c:title>
          <c:tx>
            <c:rich>
              <a:bodyPr/>
              <a:lstStyle/>
              <a:p>
                <a:pPr>
                  <a:defRPr/>
                </a:pPr>
                <a:r>
                  <a:rPr lang="it-IT" sz="1050" b="1" i="0" baseline="0">
                    <a:effectLst/>
                  </a:rPr>
                  <a:t>niveau de compétence de votre équipe</a:t>
                </a:r>
                <a:endParaRPr lang="it-IT" sz="1050">
                  <a:effectLst/>
                </a:endParaRPr>
              </a:p>
            </c:rich>
          </c:tx>
          <c:overlay val="0"/>
        </c:title>
        <c:numFmt formatCode="General" sourceLinked="1"/>
        <c:majorTickMark val="none"/>
        <c:minorTickMark val="none"/>
        <c:tickLblPos val="nextTo"/>
        <c:crossAx val="235626496"/>
        <c:crosses val="autoZero"/>
        <c:auto val="1"/>
        <c:lblAlgn val="ctr"/>
        <c:lblOffset val="100"/>
        <c:noMultiLvlLbl val="0"/>
      </c:catAx>
      <c:valAx>
        <c:axId val="235626496"/>
        <c:scaling>
          <c:orientation val="minMax"/>
        </c:scaling>
        <c:delete val="1"/>
        <c:axPos val="l"/>
        <c:numFmt formatCode="General" sourceLinked="1"/>
        <c:majorTickMark val="none"/>
        <c:minorTickMark val="none"/>
        <c:tickLblPos val="nextTo"/>
        <c:crossAx val="235616512"/>
        <c:crosses val="autoZero"/>
        <c:crossBetween val="between"/>
      </c:valAx>
    </c:plotArea>
    <c:legend>
      <c:legendPos val="t"/>
      <c:layout>
        <c:manualLayout>
          <c:xMode val="edge"/>
          <c:yMode val="edge"/>
          <c:x val="5.6214514112579488E-2"/>
          <c:y val="0.14727574685918601"/>
          <c:w val="0.85655068633674514"/>
          <c:h val="0.25447333971591019"/>
        </c:manualLayout>
      </c:layout>
      <c:overlay val="0"/>
      <c:txPr>
        <a:bodyPr/>
        <a:lstStyle/>
        <a:p>
          <a:pPr>
            <a:defRPr sz="1000"/>
          </a:pPr>
          <a:endParaRPr lang="it-IT"/>
        </a:p>
      </c:txPr>
    </c:legend>
    <c:plotVisOnly val="1"/>
    <c:dispBlanksAs val="zero"/>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29347033414545154"/>
          <c:y val="0.20271773377993677"/>
          <c:w val="0.40907328287999872"/>
          <c:h val="0.60951008072765955"/>
        </c:manualLayout>
      </c:layout>
      <c:pieChart>
        <c:varyColors val="1"/>
        <c:ser>
          <c:idx val="2"/>
          <c:order val="0"/>
          <c:tx>
            <c:strRef>
              <c:f>Sheet!$O$2</c:f>
              <c:strCache>
                <c:ptCount val="1"/>
                <c:pt idx="0">
                  <c:v>Quel est votre rôle dans les projets financés par le programme INTERREG Maritime?</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Sheet!$O$3:$S$3</c:f>
              <c:strCache>
                <c:ptCount val="5"/>
                <c:pt idx="0">
                  <c:v>Chef de projet</c:v>
                </c:pt>
                <c:pt idx="1">
                  <c:v>Directeur financier</c:v>
                </c:pt>
                <c:pt idx="2">
                  <c:v>Responsable communication</c:v>
                </c:pt>
                <c:pt idx="3">
                  <c:v>Assistant</c:v>
                </c:pt>
                <c:pt idx="4">
                  <c:v>Autre</c:v>
                </c:pt>
              </c:strCache>
            </c:strRef>
          </c:cat>
          <c:val>
            <c:numRef>
              <c:f>Sheet!$O$24:$S$24</c:f>
              <c:numCache>
                <c:formatCode>General</c:formatCode>
                <c:ptCount val="5"/>
                <c:pt idx="0">
                  <c:v>14</c:v>
                </c:pt>
                <c:pt idx="1">
                  <c:v>2</c:v>
                </c:pt>
                <c:pt idx="2">
                  <c:v>0</c:v>
                </c:pt>
                <c:pt idx="3">
                  <c:v>0</c:v>
                </c:pt>
                <c:pt idx="4">
                  <c:v>6</c:v>
                </c:pt>
              </c:numCache>
            </c:numRef>
          </c:val>
          <c:extLst>
            <c:ext xmlns:c16="http://schemas.microsoft.com/office/drawing/2014/chart" uri="{C3380CC4-5D6E-409C-BE32-E72D297353CC}">
              <c16:uniqueId val="{00000000-41B3-44E4-9FA9-A2AB9AF6C1D5}"/>
            </c:ext>
          </c:extLst>
        </c:ser>
        <c:dLbls>
          <c:showLegendKey val="0"/>
          <c:showVal val="0"/>
          <c:showCatName val="0"/>
          <c:showSerName val="0"/>
          <c:showPercent val="1"/>
          <c:showBubbleSize val="0"/>
          <c:showLeaderLines val="1"/>
        </c:dLbls>
        <c:firstSliceAng val="0"/>
      </c:pieChart>
    </c:plotArea>
    <c:legend>
      <c:legendPos val="t"/>
      <c:layout>
        <c:manualLayout>
          <c:xMode val="edge"/>
          <c:yMode val="edge"/>
          <c:x val="9.2724597766086408E-2"/>
          <c:y val="0.88775055679287307"/>
          <c:w val="0.8743415369042995"/>
          <c:h val="5.3698332251898358E-2"/>
        </c:manualLayout>
      </c:layout>
      <c:overlay val="0"/>
      <c:txPr>
        <a:bodyPr/>
        <a:lstStyle/>
        <a:p>
          <a:pPr rtl="0">
            <a:defRPr/>
          </a:pPr>
          <a:endParaRPr lang="it-IT"/>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27231634162321633"/>
          <c:y val="0.13263162817342714"/>
          <c:w val="0.44739521909537094"/>
          <c:h val="0.66660891219332552"/>
        </c:manualLayout>
      </c:layout>
      <c:pieChart>
        <c:varyColors val="1"/>
        <c:ser>
          <c:idx val="0"/>
          <c:order val="0"/>
          <c:tx>
            <c:strRef>
              <c:f>Sheet!$K$2</c:f>
              <c:strCache>
                <c:ptCount val="1"/>
                <c:pt idx="0">
                  <c:v>Quel est le statut juridique?</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Sheet!$K$3:$N$3</c:f>
              <c:strCache>
                <c:ptCount val="4"/>
                <c:pt idx="0">
                  <c:v>entreprise</c:v>
                </c:pt>
                <c:pt idx="1">
                  <c:v>organisme public</c:v>
                </c:pt>
                <c:pt idx="2">
                  <c:v>organisme de droit public</c:v>
                </c:pt>
                <c:pt idx="3">
                  <c:v>autre</c:v>
                </c:pt>
              </c:strCache>
            </c:strRef>
          </c:cat>
          <c:val>
            <c:numRef>
              <c:f>Sheet!$K$24:$N$24</c:f>
              <c:numCache>
                <c:formatCode>General</c:formatCode>
                <c:ptCount val="4"/>
                <c:pt idx="0">
                  <c:v>3</c:v>
                </c:pt>
                <c:pt idx="1">
                  <c:v>11</c:v>
                </c:pt>
                <c:pt idx="2">
                  <c:v>5</c:v>
                </c:pt>
                <c:pt idx="3">
                  <c:v>1</c:v>
                </c:pt>
              </c:numCache>
            </c:numRef>
          </c:val>
          <c:extLst>
            <c:ext xmlns:c16="http://schemas.microsoft.com/office/drawing/2014/chart" uri="{C3380CC4-5D6E-409C-BE32-E72D297353CC}">
              <c16:uniqueId val="{00000000-C681-404B-8744-8463714ACD64}"/>
            </c:ext>
          </c:extLst>
        </c:ser>
        <c:dLbls>
          <c:showLegendKey val="0"/>
          <c:showVal val="0"/>
          <c:showCatName val="0"/>
          <c:showSerName val="0"/>
          <c:showPercent val="1"/>
          <c:showBubbleSize val="0"/>
          <c:showLeaderLines val="1"/>
        </c:dLbls>
        <c:firstSliceAng val="0"/>
      </c:pieChart>
    </c:plotArea>
    <c:legend>
      <c:legendPos val="t"/>
      <c:layout>
        <c:manualLayout>
          <c:xMode val="edge"/>
          <c:yMode val="edge"/>
          <c:x val="0.12385909160458082"/>
          <c:y val="0.8759466647960763"/>
          <c:w val="0.67256068327781893"/>
          <c:h val="5.3698332251898358E-2"/>
        </c:manualLayout>
      </c:layout>
      <c:overlay val="0"/>
      <c:txPr>
        <a:bodyPr/>
        <a:lstStyle/>
        <a:p>
          <a:pPr rtl="0">
            <a:defRPr/>
          </a:pPr>
          <a:endParaRPr lang="it-IT"/>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t-IT" sz="1800" b="1" i="0" u="none" strike="noStrike" baseline="0">
                <a:effectLst/>
              </a:rPr>
              <a:t>Exigences jugées très importantes </a:t>
            </a:r>
            <a:endParaRPr lang="it-IT"/>
          </a:p>
        </c:rich>
      </c:tx>
      <c:overlay val="0"/>
    </c:title>
    <c:autoTitleDeleted val="0"/>
    <c:plotArea>
      <c:layout>
        <c:manualLayout>
          <c:layoutTarget val="inner"/>
          <c:xMode val="edge"/>
          <c:yMode val="edge"/>
          <c:x val="1.5117156174864312E-2"/>
          <c:y val="0.46802758836286901"/>
          <c:w val="0.96674225641529854"/>
          <c:h val="0.40967608460707117"/>
        </c:manualLayout>
      </c:layout>
      <c:lineChart>
        <c:grouping val="standard"/>
        <c:varyColors val="0"/>
        <c:ser>
          <c:idx val="1"/>
          <c:order val="0"/>
          <c:tx>
            <c:strRef>
              <c:f>Analisi!$C$79</c:f>
              <c:strCache>
                <c:ptCount val="1"/>
                <c:pt idx="0">
                  <c:v>Utiliser les outils et techniques de gestion de projet (outils de suivi du temps de travail; outils de collaboration tels qu'Asana, Trello, Freedcamp, Wrike, OnlyOffice ...) </c:v>
                </c:pt>
              </c:strCache>
            </c:strRef>
          </c:tx>
          <c:marker>
            <c:symbol val="none"/>
          </c:marker>
          <c:dLbls>
            <c:delete val="1"/>
          </c:dLbls>
          <c:cat>
            <c:strRef>
              <c:f>Analisi!$D$78:$H$78</c:f>
              <c:strCache>
                <c:ptCount val="5"/>
                <c:pt idx="0">
                  <c:v>faible (1) </c:v>
                </c:pt>
                <c:pt idx="1">
                  <c:v>moyen-faible (2) </c:v>
                </c:pt>
                <c:pt idx="2">
                  <c:v>moyen-élevé (3) </c:v>
                </c:pt>
                <c:pt idx="3">
                  <c:v>élevé (4) </c:v>
                </c:pt>
                <c:pt idx="4">
                  <c:v>très élevé (5)</c:v>
                </c:pt>
              </c:strCache>
            </c:strRef>
          </c:cat>
          <c:val>
            <c:numRef>
              <c:f>Analisi!$D$79:$H$79</c:f>
              <c:numCache>
                <c:formatCode>General</c:formatCode>
                <c:ptCount val="5"/>
                <c:pt idx="0">
                  <c:v>3</c:v>
                </c:pt>
                <c:pt idx="1">
                  <c:v>8</c:v>
                </c:pt>
                <c:pt idx="2">
                  <c:v>3</c:v>
                </c:pt>
                <c:pt idx="3">
                  <c:v>3</c:v>
                </c:pt>
                <c:pt idx="4">
                  <c:v>1</c:v>
                </c:pt>
              </c:numCache>
            </c:numRef>
          </c:val>
          <c:smooth val="0"/>
          <c:extLst>
            <c:ext xmlns:c16="http://schemas.microsoft.com/office/drawing/2014/chart" uri="{C3380CC4-5D6E-409C-BE32-E72D297353CC}">
              <c16:uniqueId val="{00000000-C7BF-44C1-A106-EA85DA8D2B78}"/>
            </c:ext>
          </c:extLst>
        </c:ser>
        <c:ser>
          <c:idx val="3"/>
          <c:order val="1"/>
          <c:tx>
            <c:strRef>
              <c:f>Analisi!$C$80</c:f>
              <c:strCache>
                <c:ptCount val="1"/>
                <c:pt idx="0">
                  <c:v>Savoir parler et écrire en ENG </c:v>
                </c:pt>
              </c:strCache>
            </c:strRef>
          </c:tx>
          <c:marker>
            <c:symbol val="none"/>
          </c:marker>
          <c:dLbls>
            <c:delete val="1"/>
          </c:dLbls>
          <c:cat>
            <c:strRef>
              <c:f>Analisi!$D$78:$H$78</c:f>
              <c:strCache>
                <c:ptCount val="5"/>
                <c:pt idx="0">
                  <c:v>faible (1) </c:v>
                </c:pt>
                <c:pt idx="1">
                  <c:v>moyen-faible (2) </c:v>
                </c:pt>
                <c:pt idx="2">
                  <c:v>moyen-élevé (3) </c:v>
                </c:pt>
                <c:pt idx="3">
                  <c:v>élevé (4) </c:v>
                </c:pt>
                <c:pt idx="4">
                  <c:v>très élevé (5)</c:v>
                </c:pt>
              </c:strCache>
            </c:strRef>
          </c:cat>
          <c:val>
            <c:numRef>
              <c:f>Analisi!$D$80:$H$80</c:f>
              <c:numCache>
                <c:formatCode>General</c:formatCode>
                <c:ptCount val="5"/>
                <c:pt idx="0">
                  <c:v>2</c:v>
                </c:pt>
                <c:pt idx="1">
                  <c:v>7</c:v>
                </c:pt>
                <c:pt idx="2">
                  <c:v>3</c:v>
                </c:pt>
                <c:pt idx="3">
                  <c:v>3</c:v>
                </c:pt>
                <c:pt idx="4">
                  <c:v>3</c:v>
                </c:pt>
              </c:numCache>
            </c:numRef>
          </c:val>
          <c:smooth val="0"/>
          <c:extLst>
            <c:ext xmlns:c16="http://schemas.microsoft.com/office/drawing/2014/chart" uri="{C3380CC4-5D6E-409C-BE32-E72D297353CC}">
              <c16:uniqueId val="{00000001-C7BF-44C1-A106-EA85DA8D2B78}"/>
            </c:ext>
          </c:extLst>
        </c:ser>
        <c:ser>
          <c:idx val="0"/>
          <c:order val="2"/>
          <c:tx>
            <c:strRef>
              <c:f>Analisi!$C$81</c:f>
              <c:strCache>
                <c:ptCount val="1"/>
                <c:pt idx="0">
                  <c:v>SEUIL DE RÉFÉRENCE POUR LE PETIT SCORE (Item &gt; 35%)</c:v>
                </c:pt>
              </c:strCache>
            </c:strRef>
          </c:tx>
          <c:spPr>
            <a:ln w="38100">
              <a:solidFill>
                <a:srgbClr val="FF0000"/>
              </a:solidFill>
              <a:prstDash val="sysDash"/>
            </a:ln>
          </c:spPr>
          <c:marker>
            <c:symbol val="none"/>
          </c:marker>
          <c:dLbls>
            <c:delete val="1"/>
          </c:dLbls>
          <c:cat>
            <c:strRef>
              <c:f>Analisi!$D$78:$H$78</c:f>
              <c:strCache>
                <c:ptCount val="5"/>
                <c:pt idx="0">
                  <c:v>faible (1) </c:v>
                </c:pt>
                <c:pt idx="1">
                  <c:v>moyen-faible (2) </c:v>
                </c:pt>
                <c:pt idx="2">
                  <c:v>moyen-élevé (3) </c:v>
                </c:pt>
                <c:pt idx="3">
                  <c:v>élevé (4) </c:v>
                </c:pt>
                <c:pt idx="4">
                  <c:v>très élevé (5)</c:v>
                </c:pt>
              </c:strCache>
            </c:strRef>
          </c:cat>
          <c:val>
            <c:numRef>
              <c:f>Analisi!$D$81:$H$81</c:f>
              <c:numCache>
                <c:formatCode>General</c:formatCode>
                <c:ptCount val="5"/>
                <c:pt idx="0">
                  <c:v>6</c:v>
                </c:pt>
                <c:pt idx="1">
                  <c:v>6</c:v>
                </c:pt>
                <c:pt idx="2">
                  <c:v>6</c:v>
                </c:pt>
                <c:pt idx="3">
                  <c:v>6</c:v>
                </c:pt>
                <c:pt idx="4">
                  <c:v>6</c:v>
                </c:pt>
              </c:numCache>
            </c:numRef>
          </c:val>
          <c:smooth val="0"/>
          <c:extLst>
            <c:ext xmlns:c16="http://schemas.microsoft.com/office/drawing/2014/chart" uri="{C3380CC4-5D6E-409C-BE32-E72D297353CC}">
              <c16:uniqueId val="{00000002-C7BF-44C1-A106-EA85DA8D2B78}"/>
            </c:ext>
          </c:extLst>
        </c:ser>
        <c:dLbls>
          <c:showLegendKey val="0"/>
          <c:showVal val="1"/>
          <c:showCatName val="0"/>
          <c:showSerName val="0"/>
          <c:showPercent val="0"/>
          <c:showBubbleSize val="0"/>
        </c:dLbls>
        <c:smooth val="0"/>
        <c:axId val="187767808"/>
        <c:axId val="235383808"/>
      </c:lineChart>
      <c:catAx>
        <c:axId val="187767808"/>
        <c:scaling>
          <c:orientation val="minMax"/>
        </c:scaling>
        <c:delete val="0"/>
        <c:axPos val="b"/>
        <c:title>
          <c:tx>
            <c:rich>
              <a:bodyPr/>
              <a:lstStyle/>
              <a:p>
                <a:pPr>
                  <a:defRPr/>
                </a:pPr>
                <a:r>
                  <a:rPr lang="it-IT" sz="1050" b="1" i="0" baseline="0">
                    <a:effectLst/>
                  </a:rPr>
                  <a:t>niveau de compétence de votre équipe</a:t>
                </a:r>
                <a:endParaRPr lang="it-IT" sz="1050">
                  <a:effectLst/>
                </a:endParaRPr>
              </a:p>
            </c:rich>
          </c:tx>
          <c:overlay val="0"/>
        </c:title>
        <c:numFmt formatCode="General" sourceLinked="1"/>
        <c:majorTickMark val="none"/>
        <c:minorTickMark val="none"/>
        <c:tickLblPos val="nextTo"/>
        <c:crossAx val="235383808"/>
        <c:crosses val="autoZero"/>
        <c:auto val="1"/>
        <c:lblAlgn val="ctr"/>
        <c:lblOffset val="100"/>
        <c:noMultiLvlLbl val="0"/>
      </c:catAx>
      <c:valAx>
        <c:axId val="235383808"/>
        <c:scaling>
          <c:orientation val="minMax"/>
        </c:scaling>
        <c:delete val="1"/>
        <c:axPos val="l"/>
        <c:numFmt formatCode="General" sourceLinked="1"/>
        <c:majorTickMark val="none"/>
        <c:minorTickMark val="none"/>
        <c:tickLblPos val="nextTo"/>
        <c:crossAx val="187767808"/>
        <c:crosses val="autoZero"/>
        <c:crossBetween val="between"/>
      </c:valAx>
    </c:plotArea>
    <c:legend>
      <c:legendPos val="t"/>
      <c:layout>
        <c:manualLayout>
          <c:xMode val="edge"/>
          <c:yMode val="edge"/>
          <c:x val="5.6214514112579488E-2"/>
          <c:y val="0.14727574685918601"/>
          <c:w val="0.85655068633674514"/>
          <c:h val="0.25447333971591019"/>
        </c:manualLayout>
      </c:layout>
      <c:overlay val="0"/>
      <c:txPr>
        <a:bodyPr/>
        <a:lstStyle/>
        <a:p>
          <a:pPr>
            <a:defRPr sz="1000"/>
          </a:pPr>
          <a:endParaRPr lang="it-IT"/>
        </a:p>
      </c:txPr>
    </c:legend>
    <c:plotVisOnly val="1"/>
    <c:dispBlanksAs val="zero"/>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it-IT" sz="1800" b="1" i="0" baseline="0">
                <a:effectLst/>
              </a:rPr>
              <a:t>Besoins jugés sans importance</a:t>
            </a:r>
            <a:r>
              <a:rPr lang="it-IT"/>
              <a:t>- graph. 1 sur 2</a:t>
            </a:r>
          </a:p>
        </c:rich>
      </c:tx>
      <c:overlay val="0"/>
    </c:title>
    <c:autoTitleDeleted val="0"/>
    <c:plotArea>
      <c:layout>
        <c:manualLayout>
          <c:layoutTarget val="inner"/>
          <c:xMode val="edge"/>
          <c:yMode val="edge"/>
          <c:x val="1.360544055737788E-2"/>
          <c:y val="0.50266817610123882"/>
          <c:w val="0.96674225641529854"/>
          <c:h val="0.40967608460707117"/>
        </c:manualLayout>
      </c:layout>
      <c:lineChart>
        <c:grouping val="standard"/>
        <c:varyColors val="0"/>
        <c:ser>
          <c:idx val="1"/>
          <c:order val="0"/>
          <c:tx>
            <c:strRef>
              <c:f>Analisi!$C$51</c:f>
              <c:strCache>
                <c:ptCount val="1"/>
                <c:pt idx="0">
                  <c:v>Établissez le budget du projet, estimez les coûts de chaque activité et négociez le budget au niveau du partenariat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Analisi!$D$51:$H$51</c:f>
              <c:numCache>
                <c:formatCode>General</c:formatCode>
                <c:ptCount val="5"/>
                <c:pt idx="0">
                  <c:v>0</c:v>
                </c:pt>
                <c:pt idx="1">
                  <c:v>4</c:v>
                </c:pt>
                <c:pt idx="2">
                  <c:v>0</c:v>
                </c:pt>
                <c:pt idx="3">
                  <c:v>5</c:v>
                </c:pt>
                <c:pt idx="4">
                  <c:v>9</c:v>
                </c:pt>
              </c:numCache>
            </c:numRef>
          </c:val>
          <c:smooth val="0"/>
          <c:extLst>
            <c:ext xmlns:c16="http://schemas.microsoft.com/office/drawing/2014/chart" uri="{C3380CC4-5D6E-409C-BE32-E72D297353CC}">
              <c16:uniqueId val="{00000000-583D-4C18-BEFD-BF01112816F8}"/>
            </c:ext>
          </c:extLst>
        </c:ser>
        <c:ser>
          <c:idx val="2"/>
          <c:order val="1"/>
          <c:tx>
            <c:strRef>
              <c:f>Analisi!$C$52</c:f>
              <c:strCache>
                <c:ptCount val="1"/>
                <c:pt idx="0">
                  <c:v>Développer, surveiller et mettre à jour régulièrement le plan / calendrier du projet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Analisi!$D$52:$H$52</c:f>
              <c:numCache>
                <c:formatCode>General</c:formatCode>
                <c:ptCount val="5"/>
                <c:pt idx="0">
                  <c:v>0</c:v>
                </c:pt>
                <c:pt idx="1">
                  <c:v>1</c:v>
                </c:pt>
                <c:pt idx="2">
                  <c:v>5</c:v>
                </c:pt>
                <c:pt idx="3">
                  <c:v>5</c:v>
                </c:pt>
                <c:pt idx="4">
                  <c:v>7</c:v>
                </c:pt>
              </c:numCache>
            </c:numRef>
          </c:val>
          <c:smooth val="0"/>
          <c:extLst>
            <c:ext xmlns:c16="http://schemas.microsoft.com/office/drawing/2014/chart" uri="{C3380CC4-5D6E-409C-BE32-E72D297353CC}">
              <c16:uniqueId val="{00000001-583D-4C18-BEFD-BF01112816F8}"/>
            </c:ext>
          </c:extLst>
        </c:ser>
        <c:ser>
          <c:idx val="3"/>
          <c:order val="2"/>
          <c:tx>
            <c:strRef>
              <c:f>Analisi!$C$53</c:f>
              <c:strCache>
                <c:ptCount val="1"/>
                <c:pt idx="0">
                  <c:v>Planifier les activités du projet en fonction des ressources disponibles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Analisi!$D$53:$H$53</c:f>
              <c:numCache>
                <c:formatCode>General</c:formatCode>
                <c:ptCount val="5"/>
                <c:pt idx="0">
                  <c:v>0</c:v>
                </c:pt>
                <c:pt idx="1">
                  <c:v>1</c:v>
                </c:pt>
                <c:pt idx="2">
                  <c:v>4</c:v>
                </c:pt>
                <c:pt idx="3">
                  <c:v>4</c:v>
                </c:pt>
                <c:pt idx="4">
                  <c:v>9</c:v>
                </c:pt>
              </c:numCache>
            </c:numRef>
          </c:val>
          <c:smooth val="0"/>
          <c:extLst>
            <c:ext xmlns:c16="http://schemas.microsoft.com/office/drawing/2014/chart" uri="{C3380CC4-5D6E-409C-BE32-E72D297353CC}">
              <c16:uniqueId val="{00000002-583D-4C18-BEFD-BF01112816F8}"/>
            </c:ext>
          </c:extLst>
        </c:ser>
        <c:ser>
          <c:idx val="4"/>
          <c:order val="3"/>
          <c:tx>
            <c:strRef>
              <c:f>Analisi!$C$54</c:f>
              <c:strCache>
                <c:ptCount val="1"/>
                <c:pt idx="0">
                  <c:v>Identifier les ressources humaines et instrumentales nécessaires pour atteindre les objectifs du projet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Analisi!$D$54:$H$54</c:f>
              <c:numCache>
                <c:formatCode>General</c:formatCode>
                <c:ptCount val="5"/>
                <c:pt idx="0">
                  <c:v>1</c:v>
                </c:pt>
                <c:pt idx="1">
                  <c:v>1</c:v>
                </c:pt>
                <c:pt idx="2">
                  <c:v>3</c:v>
                </c:pt>
                <c:pt idx="3">
                  <c:v>7</c:v>
                </c:pt>
                <c:pt idx="4">
                  <c:v>7</c:v>
                </c:pt>
              </c:numCache>
            </c:numRef>
          </c:val>
          <c:smooth val="0"/>
          <c:extLst>
            <c:ext xmlns:c16="http://schemas.microsoft.com/office/drawing/2014/chart" uri="{C3380CC4-5D6E-409C-BE32-E72D297353CC}">
              <c16:uniqueId val="{00000003-583D-4C18-BEFD-BF01112816F8}"/>
            </c:ext>
          </c:extLst>
        </c:ser>
        <c:ser>
          <c:idx val="5"/>
          <c:order val="4"/>
          <c:tx>
            <c:strRef>
              <c:f>Analisi!$C$55</c:f>
              <c:strCache>
                <c:ptCount val="1"/>
                <c:pt idx="0">
                  <c:v>Décider et gérer les modifications de l'activité / du budget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Analisi!$D$55:$H$55</c:f>
              <c:numCache>
                <c:formatCode>General</c:formatCode>
                <c:ptCount val="5"/>
                <c:pt idx="0">
                  <c:v>0</c:v>
                </c:pt>
                <c:pt idx="1">
                  <c:v>4</c:v>
                </c:pt>
                <c:pt idx="2">
                  <c:v>3</c:v>
                </c:pt>
                <c:pt idx="3">
                  <c:v>4</c:v>
                </c:pt>
                <c:pt idx="4">
                  <c:v>7</c:v>
                </c:pt>
              </c:numCache>
            </c:numRef>
          </c:val>
          <c:smooth val="0"/>
          <c:extLst>
            <c:ext xmlns:c16="http://schemas.microsoft.com/office/drawing/2014/chart" uri="{C3380CC4-5D6E-409C-BE32-E72D297353CC}">
              <c16:uniqueId val="{00000004-583D-4C18-BEFD-BF01112816F8}"/>
            </c:ext>
          </c:extLst>
        </c:ser>
        <c:ser>
          <c:idx val="6"/>
          <c:order val="5"/>
          <c:tx>
            <c:strRef>
              <c:f>Analisi!$C$56</c:f>
              <c:strCache>
                <c:ptCount val="1"/>
                <c:pt idx="0">
                  <c:v>S’assurer que tous les membres de l'équipe de projet (internes et partenaires) sont au courant du projet et de leur rôle au sein de l'équipe de projet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Analisi!$D$56:$H$56</c:f>
              <c:numCache>
                <c:formatCode>General</c:formatCode>
                <c:ptCount val="5"/>
                <c:pt idx="0">
                  <c:v>1</c:v>
                </c:pt>
                <c:pt idx="1">
                  <c:v>2</c:v>
                </c:pt>
                <c:pt idx="2">
                  <c:v>3</c:v>
                </c:pt>
                <c:pt idx="3">
                  <c:v>5</c:v>
                </c:pt>
                <c:pt idx="4">
                  <c:v>7</c:v>
                </c:pt>
              </c:numCache>
            </c:numRef>
          </c:val>
          <c:smooth val="0"/>
          <c:extLst>
            <c:ext xmlns:c16="http://schemas.microsoft.com/office/drawing/2014/chart" uri="{C3380CC4-5D6E-409C-BE32-E72D297353CC}">
              <c16:uniqueId val="{00000005-583D-4C18-BEFD-BF01112816F8}"/>
            </c:ext>
          </c:extLst>
        </c:ser>
        <c:ser>
          <c:idx val="7"/>
          <c:order val="6"/>
          <c:tx>
            <c:strRef>
              <c:f>Analisi!$C$57</c:f>
              <c:strCache>
                <c:ptCount val="1"/>
                <c:pt idx="0">
                  <c:v>Vérifier la cohérence entre les résultats et les objectifs du projet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Analisi!$D$57:$H$57</c:f>
              <c:numCache>
                <c:formatCode>General</c:formatCode>
                <c:ptCount val="5"/>
                <c:pt idx="0">
                  <c:v>0</c:v>
                </c:pt>
                <c:pt idx="1">
                  <c:v>3</c:v>
                </c:pt>
                <c:pt idx="2">
                  <c:v>2</c:v>
                </c:pt>
                <c:pt idx="3">
                  <c:v>5</c:v>
                </c:pt>
                <c:pt idx="4">
                  <c:v>8</c:v>
                </c:pt>
              </c:numCache>
            </c:numRef>
          </c:val>
          <c:smooth val="0"/>
          <c:extLst>
            <c:ext xmlns:c16="http://schemas.microsoft.com/office/drawing/2014/chart" uri="{C3380CC4-5D6E-409C-BE32-E72D297353CC}">
              <c16:uniqueId val="{00000006-583D-4C18-BEFD-BF01112816F8}"/>
            </c:ext>
          </c:extLst>
        </c:ser>
        <c:ser>
          <c:idx val="8"/>
          <c:order val="7"/>
          <c:tx>
            <c:strRef>
              <c:f>Analisi!$C$58</c:f>
              <c:strCache>
                <c:ptCount val="1"/>
                <c:pt idx="0">
                  <c:v>Surveiller régulièrement les activités du projet et planifier les actions appropriées pour absorber les retards éventuels </c:v>
                </c:pt>
              </c:strCache>
            </c:strRef>
          </c:tx>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Analisi!$D$58:$H$58</c:f>
              <c:numCache>
                <c:formatCode>General</c:formatCode>
                <c:ptCount val="5"/>
                <c:pt idx="0">
                  <c:v>0</c:v>
                </c:pt>
                <c:pt idx="1">
                  <c:v>3</c:v>
                </c:pt>
                <c:pt idx="2">
                  <c:v>1</c:v>
                </c:pt>
                <c:pt idx="3">
                  <c:v>5</c:v>
                </c:pt>
                <c:pt idx="4">
                  <c:v>9</c:v>
                </c:pt>
              </c:numCache>
            </c:numRef>
          </c:val>
          <c:smooth val="0"/>
          <c:extLst>
            <c:ext xmlns:c16="http://schemas.microsoft.com/office/drawing/2014/chart" uri="{C3380CC4-5D6E-409C-BE32-E72D297353CC}">
              <c16:uniqueId val="{00000007-583D-4C18-BEFD-BF01112816F8}"/>
            </c:ext>
          </c:extLst>
        </c:ser>
        <c:ser>
          <c:idx val="9"/>
          <c:order val="8"/>
          <c:tx>
            <c:strRef>
              <c:f>Analisi!$C$68</c:f>
              <c:strCache>
                <c:ptCount val="1"/>
                <c:pt idx="0">
                  <c:v>Seuil de référence pour les scores très élevés ( item &gt; 35%)</c:v>
                </c:pt>
              </c:strCache>
            </c:strRef>
          </c:tx>
          <c:spPr>
            <a:ln w="38100">
              <a:solidFill>
                <a:srgbClr val="FF0000"/>
              </a:solidFill>
              <a:prstDash val="sysDash"/>
            </a:ln>
          </c:spPr>
          <c:marker>
            <c:symbol val="none"/>
          </c:marker>
          <c:dLbls>
            <c:delete val="1"/>
          </c:dLbls>
          <c:cat>
            <c:strRef>
              <c:f>Analisi!$D$49:$H$49</c:f>
              <c:strCache>
                <c:ptCount val="5"/>
                <c:pt idx="0">
                  <c:v>faible (1) </c:v>
                </c:pt>
                <c:pt idx="1">
                  <c:v>moyen-faible (2) </c:v>
                </c:pt>
                <c:pt idx="2">
                  <c:v>moyen-élevé (3) </c:v>
                </c:pt>
                <c:pt idx="3">
                  <c:v>élevé (4) </c:v>
                </c:pt>
                <c:pt idx="4">
                  <c:v>très élevé (5)</c:v>
                </c:pt>
              </c:strCache>
            </c:strRef>
          </c:cat>
          <c:val>
            <c:numRef>
              <c:f>Analisi!$D$68:$H$68</c:f>
              <c:numCache>
                <c:formatCode>General</c:formatCode>
                <c:ptCount val="5"/>
                <c:pt idx="0">
                  <c:v>6</c:v>
                </c:pt>
                <c:pt idx="1">
                  <c:v>6</c:v>
                </c:pt>
                <c:pt idx="2">
                  <c:v>6</c:v>
                </c:pt>
                <c:pt idx="3">
                  <c:v>6</c:v>
                </c:pt>
                <c:pt idx="4">
                  <c:v>6</c:v>
                </c:pt>
              </c:numCache>
            </c:numRef>
          </c:val>
          <c:smooth val="0"/>
          <c:extLst>
            <c:ext xmlns:c16="http://schemas.microsoft.com/office/drawing/2014/chart" uri="{C3380CC4-5D6E-409C-BE32-E72D297353CC}">
              <c16:uniqueId val="{00000008-583D-4C18-BEFD-BF01112816F8}"/>
            </c:ext>
          </c:extLst>
        </c:ser>
        <c:dLbls>
          <c:showLegendKey val="0"/>
          <c:showVal val="1"/>
          <c:showCatName val="0"/>
          <c:showSerName val="0"/>
          <c:showPercent val="0"/>
          <c:showBubbleSize val="0"/>
        </c:dLbls>
        <c:smooth val="0"/>
        <c:axId val="179370624"/>
        <c:axId val="179454336"/>
      </c:lineChart>
      <c:catAx>
        <c:axId val="179370624"/>
        <c:scaling>
          <c:orientation val="minMax"/>
        </c:scaling>
        <c:delete val="0"/>
        <c:axPos val="b"/>
        <c:title>
          <c:tx>
            <c:rich>
              <a:bodyPr/>
              <a:lstStyle/>
              <a:p>
                <a:pPr>
                  <a:defRPr/>
                </a:pPr>
                <a:r>
                  <a:rPr lang="it-IT"/>
                  <a:t>niveau de compétence de votre équipe</a:t>
                </a:r>
              </a:p>
            </c:rich>
          </c:tx>
          <c:overlay val="0"/>
        </c:title>
        <c:numFmt formatCode="General" sourceLinked="0"/>
        <c:majorTickMark val="none"/>
        <c:minorTickMark val="none"/>
        <c:tickLblPos val="nextTo"/>
        <c:crossAx val="179454336"/>
        <c:crosses val="autoZero"/>
        <c:auto val="1"/>
        <c:lblAlgn val="ctr"/>
        <c:lblOffset val="100"/>
        <c:noMultiLvlLbl val="0"/>
      </c:catAx>
      <c:valAx>
        <c:axId val="179454336"/>
        <c:scaling>
          <c:orientation val="minMax"/>
        </c:scaling>
        <c:delete val="1"/>
        <c:axPos val="l"/>
        <c:numFmt formatCode="General" sourceLinked="1"/>
        <c:majorTickMark val="none"/>
        <c:minorTickMark val="none"/>
        <c:tickLblPos val="nextTo"/>
        <c:crossAx val="179370624"/>
        <c:crosses val="autoZero"/>
        <c:crossBetween val="between"/>
      </c:valAx>
    </c:plotArea>
    <c:legend>
      <c:legendPos val="t"/>
      <c:layout>
        <c:manualLayout>
          <c:xMode val="edge"/>
          <c:yMode val="edge"/>
          <c:x val="5.6214514112579488E-2"/>
          <c:y val="8.7722513333520144E-2"/>
          <c:w val="0.88757097177484101"/>
          <c:h val="0.57353191171388274"/>
        </c:manualLayout>
      </c:layout>
      <c:overlay val="0"/>
      <c:txPr>
        <a:bodyPr/>
        <a:lstStyle/>
        <a:p>
          <a:pPr>
            <a:defRPr sz="1000"/>
          </a:pPr>
          <a:endParaRPr lang="it-IT"/>
        </a:p>
      </c:txPr>
    </c:legend>
    <c:plotVisOnly val="1"/>
    <c:dispBlanksAs val="zero"/>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13</xdr:col>
      <xdr:colOff>123825</xdr:colOff>
      <xdr:row>27</xdr:row>
      <xdr:rowOff>0</xdr:rowOff>
    </xdr:from>
    <xdr:to>
      <xdr:col>20</xdr:col>
      <xdr:colOff>561975</xdr:colOff>
      <xdr:row>41</xdr:row>
      <xdr:rowOff>76200</xdr:rowOff>
    </xdr:to>
    <xdr:graphicFrame macro="">
      <xdr:nvGraphicFramePr>
        <xdr:cNvPr id="3" name="Grafico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304800</xdr:colOff>
      <xdr:row>26</xdr:row>
      <xdr:rowOff>180975</xdr:rowOff>
    </xdr:from>
    <xdr:to>
      <xdr:col>12</xdr:col>
      <xdr:colOff>457200</xdr:colOff>
      <xdr:row>41</xdr:row>
      <xdr:rowOff>66675</xdr:rowOff>
    </xdr:to>
    <xdr:graphicFrame macro="">
      <xdr:nvGraphicFramePr>
        <xdr:cNvPr id="5" name="Gra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676275</xdr:colOff>
      <xdr:row>48</xdr:row>
      <xdr:rowOff>180975</xdr:rowOff>
    </xdr:from>
    <xdr:to>
      <xdr:col>22</xdr:col>
      <xdr:colOff>695326</xdr:colOff>
      <xdr:row>62</xdr:row>
      <xdr:rowOff>704850</xdr:rowOff>
    </xdr:to>
    <xdr:graphicFrame macro="">
      <xdr:nvGraphicFramePr>
        <xdr:cNvPr id="2" name="Gra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695325</xdr:colOff>
      <xdr:row>63</xdr:row>
      <xdr:rowOff>95250</xdr:rowOff>
    </xdr:from>
    <xdr:to>
      <xdr:col>22</xdr:col>
      <xdr:colOff>714376</xdr:colOff>
      <xdr:row>84</xdr:row>
      <xdr:rowOff>9525</xdr:rowOff>
    </xdr:to>
    <xdr:graphicFrame macro="">
      <xdr:nvGraphicFramePr>
        <xdr:cNvPr id="3" name="Gra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5043</xdr:colOff>
      <xdr:row>85</xdr:row>
      <xdr:rowOff>17369</xdr:rowOff>
    </xdr:from>
    <xdr:to>
      <xdr:col>23</xdr:col>
      <xdr:colOff>24094</xdr:colOff>
      <xdr:row>105</xdr:row>
      <xdr:rowOff>45944</xdr:rowOff>
    </xdr:to>
    <xdr:graphicFrame macro="">
      <xdr:nvGraphicFramePr>
        <xdr:cNvPr id="4" name="Grafico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0.83938</cdr:x>
      <cdr:y>0.74174</cdr:y>
    </cdr:from>
    <cdr:to>
      <cdr:x>0.89834</cdr:x>
      <cdr:y>0.89972</cdr:y>
    </cdr:to>
    <cdr:sp macro="" textlink="">
      <cdr:nvSpPr>
        <cdr:cNvPr id="2" name="Freccia in su 1"/>
        <cdr:cNvSpPr/>
      </cdr:nvSpPr>
      <cdr:spPr>
        <a:xfrm xmlns:a="http://schemas.openxmlformats.org/drawingml/2006/main">
          <a:off x="7051675" y="4203700"/>
          <a:ext cx="495300" cy="895350"/>
        </a:xfrm>
        <a:prstGeom xmlns:a="http://schemas.openxmlformats.org/drawingml/2006/main" prst="upArrow">
          <a:avLst/>
        </a:prstGeom>
      </cdr:spPr>
      <cdr:style>
        <a:lnRef xmlns:a="http://schemas.openxmlformats.org/drawingml/2006/main" idx="1">
          <a:schemeClr val="accent2"/>
        </a:lnRef>
        <a:fillRef xmlns:a="http://schemas.openxmlformats.org/drawingml/2006/main" idx="2">
          <a:schemeClr val="accent2"/>
        </a:fillRef>
        <a:effectRef xmlns:a="http://schemas.openxmlformats.org/drawingml/2006/main" idx="1">
          <a:schemeClr val="accent2"/>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it-IT" sz="1100"/>
        </a:p>
      </cdr:txBody>
    </cdr:sp>
  </cdr:relSizeAnchor>
</c:userShapes>
</file>

<file path=xl/drawings/drawing4.xml><?xml version="1.0" encoding="utf-8"?>
<c:userShapes xmlns:c="http://schemas.openxmlformats.org/drawingml/2006/chart">
  <cdr:relSizeAnchor xmlns:cdr="http://schemas.openxmlformats.org/drawingml/2006/chartDrawing">
    <cdr:from>
      <cdr:x>0.83598</cdr:x>
      <cdr:y>0.77299</cdr:y>
    </cdr:from>
    <cdr:to>
      <cdr:x>0.89494</cdr:x>
      <cdr:y>0.93097</cdr:y>
    </cdr:to>
    <cdr:sp macro="" textlink="">
      <cdr:nvSpPr>
        <cdr:cNvPr id="2" name="Freccia in su 1"/>
        <cdr:cNvSpPr/>
      </cdr:nvSpPr>
      <cdr:spPr>
        <a:xfrm xmlns:a="http://schemas.openxmlformats.org/drawingml/2006/main">
          <a:off x="7023099" y="4240932"/>
          <a:ext cx="495326" cy="866742"/>
        </a:xfrm>
        <a:prstGeom xmlns:a="http://schemas.openxmlformats.org/drawingml/2006/main" prst="upArrow">
          <a:avLst/>
        </a:prstGeom>
      </cdr:spPr>
      <cdr:style>
        <a:lnRef xmlns:a="http://schemas.openxmlformats.org/drawingml/2006/main" idx="1">
          <a:schemeClr val="accent2"/>
        </a:lnRef>
        <a:fillRef xmlns:a="http://schemas.openxmlformats.org/drawingml/2006/main" idx="2">
          <a:schemeClr val="accent2"/>
        </a:fillRef>
        <a:effectRef xmlns:a="http://schemas.openxmlformats.org/drawingml/2006/main" idx="1">
          <a:schemeClr val="accent2"/>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it-IT" sz="1100"/>
        </a:p>
      </cdr:txBody>
    </cdr:sp>
  </cdr:relSizeAnchor>
</c:userShapes>
</file>

<file path=xl/drawings/drawing5.xml><?xml version="1.0" encoding="utf-8"?>
<c:userShapes xmlns:c="http://schemas.openxmlformats.org/drawingml/2006/chart">
  <cdr:relSizeAnchor xmlns:cdr="http://schemas.openxmlformats.org/drawingml/2006/chartDrawing">
    <cdr:from>
      <cdr:x>0.26669</cdr:x>
      <cdr:y>0.65512</cdr:y>
    </cdr:from>
    <cdr:to>
      <cdr:x>0.32565</cdr:x>
      <cdr:y>0.85958</cdr:y>
    </cdr:to>
    <cdr:sp macro="" textlink="">
      <cdr:nvSpPr>
        <cdr:cNvPr id="2" name="Freccia in su 1"/>
        <cdr:cNvSpPr/>
      </cdr:nvSpPr>
      <cdr:spPr>
        <a:xfrm xmlns:a="http://schemas.openxmlformats.org/drawingml/2006/main">
          <a:off x="2240470" y="2514716"/>
          <a:ext cx="495326" cy="784856"/>
        </a:xfrm>
        <a:prstGeom xmlns:a="http://schemas.openxmlformats.org/drawingml/2006/main" prst="upArrow">
          <a:avLst/>
        </a:prstGeom>
      </cdr:spPr>
      <cdr:style>
        <a:lnRef xmlns:a="http://schemas.openxmlformats.org/drawingml/2006/main" idx="1">
          <a:schemeClr val="accent2"/>
        </a:lnRef>
        <a:fillRef xmlns:a="http://schemas.openxmlformats.org/drawingml/2006/main" idx="2">
          <a:schemeClr val="accent2"/>
        </a:fillRef>
        <a:effectRef xmlns:a="http://schemas.openxmlformats.org/drawingml/2006/main" idx="1">
          <a:schemeClr val="accent2"/>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it-IT" sz="1100"/>
        </a:p>
      </cdr:txBody>
    </cdr:sp>
  </cdr:relSizeAnchor>
</c:userShapes>
</file>

<file path=xl/drawings/drawing6.xml><?xml version="1.0" encoding="utf-8"?>
<xdr:wsDr xmlns:xdr="http://schemas.openxmlformats.org/drawingml/2006/spreadsheetDrawing" xmlns:a="http://schemas.openxmlformats.org/drawingml/2006/main">
  <xdr:twoCellAnchor>
    <xdr:from>
      <xdr:col>13</xdr:col>
      <xdr:colOff>9524</xdr:colOff>
      <xdr:row>2</xdr:row>
      <xdr:rowOff>19049</xdr:rowOff>
    </xdr:from>
    <xdr:to>
      <xdr:col>23</xdr:col>
      <xdr:colOff>285749</xdr:colOff>
      <xdr:row>24</xdr:row>
      <xdr:rowOff>104774</xdr:rowOff>
    </xdr:to>
    <xdr:graphicFrame macro="">
      <xdr:nvGraphicFramePr>
        <xdr:cNvPr id="2" name="Gra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2</xdr:row>
      <xdr:rowOff>152399</xdr:rowOff>
    </xdr:from>
    <xdr:to>
      <xdr:col>11</xdr:col>
      <xdr:colOff>428624</xdr:colOff>
      <xdr:row>25</xdr:row>
      <xdr:rowOff>47624</xdr:rowOff>
    </xdr:to>
    <xdr:graphicFrame macro="">
      <xdr:nvGraphicFramePr>
        <xdr:cNvPr id="3" name="Gra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28575</xdr:colOff>
      <xdr:row>86</xdr:row>
      <xdr:rowOff>180975</xdr:rowOff>
    </xdr:from>
    <xdr:to>
      <xdr:col>15</xdr:col>
      <xdr:colOff>504826</xdr:colOff>
      <xdr:row>107</xdr:row>
      <xdr:rowOff>19050</xdr:rowOff>
    </xdr:to>
    <xdr:graphicFrame macro="">
      <xdr:nvGraphicFramePr>
        <xdr:cNvPr id="12" name="Grafico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457200</xdr:colOff>
      <xdr:row>29</xdr:row>
      <xdr:rowOff>9525</xdr:rowOff>
    </xdr:from>
    <xdr:to>
      <xdr:col>15</xdr:col>
      <xdr:colOff>323851</xdr:colOff>
      <xdr:row>55</xdr:row>
      <xdr:rowOff>6723</xdr:rowOff>
    </xdr:to>
    <xdr:graphicFrame macro="">
      <xdr:nvGraphicFramePr>
        <xdr:cNvPr id="13" name="Grafico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476250</xdr:colOff>
      <xdr:row>55</xdr:row>
      <xdr:rowOff>136712</xdr:rowOff>
    </xdr:from>
    <xdr:to>
      <xdr:col>15</xdr:col>
      <xdr:colOff>342901</xdr:colOff>
      <xdr:row>84</xdr:row>
      <xdr:rowOff>95810</xdr:rowOff>
    </xdr:to>
    <xdr:graphicFrame macro="">
      <xdr:nvGraphicFramePr>
        <xdr:cNvPr id="14" name="Grafico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0.26669</cdr:x>
      <cdr:y>0.65512</cdr:y>
    </cdr:from>
    <cdr:to>
      <cdr:x>0.32565</cdr:x>
      <cdr:y>0.85958</cdr:y>
    </cdr:to>
    <cdr:sp macro="" textlink="">
      <cdr:nvSpPr>
        <cdr:cNvPr id="2" name="Freccia in su 1"/>
        <cdr:cNvSpPr/>
      </cdr:nvSpPr>
      <cdr:spPr>
        <a:xfrm xmlns:a="http://schemas.openxmlformats.org/drawingml/2006/main">
          <a:off x="2240470" y="2514716"/>
          <a:ext cx="495326" cy="784856"/>
        </a:xfrm>
        <a:prstGeom xmlns:a="http://schemas.openxmlformats.org/drawingml/2006/main" prst="upArrow">
          <a:avLst/>
        </a:prstGeom>
      </cdr:spPr>
      <cdr:style>
        <a:lnRef xmlns:a="http://schemas.openxmlformats.org/drawingml/2006/main" idx="1">
          <a:schemeClr val="accent2"/>
        </a:lnRef>
        <a:fillRef xmlns:a="http://schemas.openxmlformats.org/drawingml/2006/main" idx="2">
          <a:schemeClr val="accent2"/>
        </a:fillRef>
        <a:effectRef xmlns:a="http://schemas.openxmlformats.org/drawingml/2006/main" idx="1">
          <a:schemeClr val="accent2"/>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it-IT" sz="1100"/>
        </a:p>
      </cdr:txBody>
    </cdr:sp>
  </cdr:relSizeAnchor>
</c:userShapes>
</file>

<file path=xl/drawings/drawing8.xml><?xml version="1.0" encoding="utf-8"?>
<c:userShapes xmlns:c="http://schemas.openxmlformats.org/drawingml/2006/chart">
  <cdr:relSizeAnchor xmlns:cdr="http://schemas.openxmlformats.org/drawingml/2006/chartDrawing">
    <cdr:from>
      <cdr:x>0.83938</cdr:x>
      <cdr:y>0.74174</cdr:y>
    </cdr:from>
    <cdr:to>
      <cdr:x>0.89834</cdr:x>
      <cdr:y>0.89972</cdr:y>
    </cdr:to>
    <cdr:sp macro="" textlink="">
      <cdr:nvSpPr>
        <cdr:cNvPr id="2" name="Freccia in su 1"/>
        <cdr:cNvSpPr/>
      </cdr:nvSpPr>
      <cdr:spPr>
        <a:xfrm xmlns:a="http://schemas.openxmlformats.org/drawingml/2006/main">
          <a:off x="7051675" y="4203700"/>
          <a:ext cx="495300" cy="895350"/>
        </a:xfrm>
        <a:prstGeom xmlns:a="http://schemas.openxmlformats.org/drawingml/2006/main" prst="upArrow">
          <a:avLst/>
        </a:prstGeom>
      </cdr:spPr>
      <cdr:style>
        <a:lnRef xmlns:a="http://schemas.openxmlformats.org/drawingml/2006/main" idx="1">
          <a:schemeClr val="accent2"/>
        </a:lnRef>
        <a:fillRef xmlns:a="http://schemas.openxmlformats.org/drawingml/2006/main" idx="2">
          <a:schemeClr val="accent2"/>
        </a:fillRef>
        <a:effectRef xmlns:a="http://schemas.openxmlformats.org/drawingml/2006/main" idx="1">
          <a:schemeClr val="accent2"/>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it-IT" sz="1100"/>
        </a:p>
      </cdr:txBody>
    </cdr:sp>
  </cdr:relSizeAnchor>
</c:userShapes>
</file>

<file path=xl/drawings/drawing9.xml><?xml version="1.0" encoding="utf-8"?>
<c:userShapes xmlns:c="http://schemas.openxmlformats.org/drawingml/2006/chart">
  <cdr:relSizeAnchor xmlns:cdr="http://schemas.openxmlformats.org/drawingml/2006/chartDrawing">
    <cdr:from>
      <cdr:x>0.83825</cdr:x>
      <cdr:y>0.75736</cdr:y>
    </cdr:from>
    <cdr:to>
      <cdr:x>0.89721</cdr:x>
      <cdr:y>0.91534</cdr:y>
    </cdr:to>
    <cdr:sp macro="" textlink="">
      <cdr:nvSpPr>
        <cdr:cNvPr id="2" name="Freccia in su 1"/>
        <cdr:cNvSpPr/>
      </cdr:nvSpPr>
      <cdr:spPr>
        <a:xfrm xmlns:a="http://schemas.openxmlformats.org/drawingml/2006/main">
          <a:off x="7042161" y="4153041"/>
          <a:ext cx="495326" cy="866299"/>
        </a:xfrm>
        <a:prstGeom xmlns:a="http://schemas.openxmlformats.org/drawingml/2006/main" prst="upArrow">
          <a:avLst/>
        </a:prstGeom>
      </cdr:spPr>
      <cdr:style>
        <a:lnRef xmlns:a="http://schemas.openxmlformats.org/drawingml/2006/main" idx="1">
          <a:schemeClr val="accent2"/>
        </a:lnRef>
        <a:fillRef xmlns:a="http://schemas.openxmlformats.org/drawingml/2006/main" idx="2">
          <a:schemeClr val="accent2"/>
        </a:fillRef>
        <a:effectRef xmlns:a="http://schemas.openxmlformats.org/drawingml/2006/main" idx="1">
          <a:schemeClr val="accent2"/>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it-IT" sz="1100"/>
        </a:p>
      </cdr:txBody>
    </cdr:sp>
  </cdr:relSizeAnchor>
</c:userShape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muraccioli@ville-ajaccio.fr" TargetMode="External"/><Relationship Id="rId1" Type="http://schemas.openxmlformats.org/officeDocument/2006/relationships/hyperlink" Target="mailto:cecile.comte@cote-azur.cci.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T29"/>
  <sheetViews>
    <sheetView topLeftCell="J1" workbookViewId="0">
      <selection activeCell="T1" sqref="T1"/>
    </sheetView>
  </sheetViews>
  <sheetFormatPr defaultColWidth="8.85546875" defaultRowHeight="15" x14ac:dyDescent="0.25"/>
  <cols>
    <col min="1" max="9" width="0" hidden="1" customWidth="1"/>
    <col min="10" max="10" width="38.7109375" customWidth="1"/>
    <col min="12" max="12" width="18.7109375" customWidth="1"/>
    <col min="226" max="226" width="17" customWidth="1"/>
  </cols>
  <sheetData>
    <row r="1" spans="1:228" ht="15.75" thickBot="1" x14ac:dyDescent="0.3">
      <c r="T1" s="9" t="s">
        <v>12</v>
      </c>
    </row>
    <row r="2" spans="1:228" s="6" customFormat="1" ht="84.75" customHeight="1" x14ac:dyDescent="0.25">
      <c r="A2" s="6" t="s">
        <v>0</v>
      </c>
      <c r="B2" s="6" t="s">
        <v>1</v>
      </c>
      <c r="C2" s="6" t="s">
        <v>2</v>
      </c>
      <c r="D2" s="6" t="s">
        <v>3</v>
      </c>
      <c r="E2" s="6" t="s">
        <v>4</v>
      </c>
      <c r="F2" s="6" t="s">
        <v>5</v>
      </c>
      <c r="G2" s="6" t="s">
        <v>6</v>
      </c>
      <c r="H2" s="6" t="s">
        <v>7</v>
      </c>
      <c r="I2" s="6" t="s">
        <v>8</v>
      </c>
      <c r="J2" s="19" t="s">
        <v>9</v>
      </c>
      <c r="K2" s="19" t="s">
        <v>10</v>
      </c>
      <c r="L2" s="19"/>
      <c r="M2" s="19"/>
      <c r="N2" s="20"/>
      <c r="O2" s="21" t="s">
        <v>11</v>
      </c>
      <c r="P2" s="22"/>
      <c r="Q2" s="22"/>
      <c r="R2" s="22"/>
      <c r="S2" s="23"/>
      <c r="T2" s="38" t="s">
        <v>119</v>
      </c>
      <c r="U2" s="39"/>
      <c r="V2" s="39"/>
      <c r="W2" s="39"/>
      <c r="X2" s="40"/>
      <c r="Y2" s="38" t="s">
        <v>120</v>
      </c>
      <c r="Z2" s="39"/>
      <c r="AA2" s="39"/>
      <c r="AB2" s="39"/>
      <c r="AC2" s="39"/>
      <c r="AD2" s="35" t="s">
        <v>121</v>
      </c>
      <c r="AE2" s="36"/>
      <c r="AF2" s="36"/>
      <c r="AG2" s="36"/>
      <c r="AH2" s="37"/>
      <c r="AI2" s="35" t="s">
        <v>122</v>
      </c>
      <c r="AJ2" s="36"/>
      <c r="AK2" s="36"/>
      <c r="AL2" s="36"/>
      <c r="AM2" s="37"/>
      <c r="AN2" s="35" t="s">
        <v>123</v>
      </c>
      <c r="AO2" s="36"/>
      <c r="AP2" s="36"/>
      <c r="AQ2" s="36"/>
      <c r="AR2" s="37"/>
      <c r="AS2" s="35" t="s">
        <v>124</v>
      </c>
      <c r="AT2" s="36"/>
      <c r="AU2" s="36"/>
      <c r="AV2" s="36"/>
      <c r="AW2" s="37"/>
      <c r="AX2" s="36" t="s">
        <v>125</v>
      </c>
      <c r="AY2" s="36"/>
      <c r="AZ2" s="36"/>
      <c r="BA2" s="36"/>
      <c r="BB2" s="37"/>
      <c r="BC2" s="35" t="s">
        <v>126</v>
      </c>
      <c r="BD2" s="36"/>
      <c r="BE2" s="36"/>
      <c r="BF2" s="36"/>
      <c r="BG2" s="37"/>
      <c r="BH2" s="35" t="s">
        <v>127</v>
      </c>
      <c r="BI2" s="36"/>
      <c r="BJ2" s="36"/>
      <c r="BK2" s="36"/>
      <c r="BL2" s="37"/>
      <c r="BM2" s="35" t="s">
        <v>128</v>
      </c>
      <c r="BN2" s="36"/>
      <c r="BO2" s="36"/>
      <c r="BP2" s="36"/>
      <c r="BQ2" s="37"/>
      <c r="BR2" s="36" t="s">
        <v>129</v>
      </c>
      <c r="BS2" s="36"/>
      <c r="BT2" s="36"/>
      <c r="BU2" s="36"/>
      <c r="BV2" s="37"/>
      <c r="BW2" s="35" t="s">
        <v>130</v>
      </c>
      <c r="BX2" s="36"/>
      <c r="BY2" s="36"/>
      <c r="BZ2" s="36"/>
      <c r="CA2" s="37"/>
      <c r="CB2" s="35" t="s">
        <v>131</v>
      </c>
      <c r="CC2" s="36"/>
      <c r="CD2" s="36"/>
      <c r="CE2" s="36"/>
      <c r="CF2" s="37"/>
      <c r="CG2" s="35" t="s">
        <v>132</v>
      </c>
      <c r="CH2" s="36"/>
      <c r="CI2" s="36"/>
      <c r="CJ2" s="36"/>
      <c r="CK2" s="37"/>
      <c r="CL2" s="35" t="s">
        <v>133</v>
      </c>
      <c r="CM2" s="36"/>
      <c r="CN2" s="36"/>
      <c r="CO2" s="36"/>
      <c r="CP2" s="37"/>
      <c r="CQ2" s="36" t="s">
        <v>134</v>
      </c>
      <c r="CR2" s="36"/>
      <c r="CS2" s="36"/>
      <c r="CT2" s="36"/>
      <c r="CU2" s="37"/>
      <c r="CV2" s="35" t="s">
        <v>135</v>
      </c>
      <c r="CW2" s="36"/>
      <c r="CX2" s="36"/>
      <c r="CY2" s="36"/>
      <c r="CZ2" s="37"/>
      <c r="DA2" s="35" t="s">
        <v>136</v>
      </c>
      <c r="DB2" s="36"/>
      <c r="DC2" s="36"/>
      <c r="DD2" s="36"/>
      <c r="DE2" s="37"/>
      <c r="DF2" s="35" t="s">
        <v>137</v>
      </c>
      <c r="DG2" s="36"/>
      <c r="DH2" s="36"/>
      <c r="DI2" s="36"/>
      <c r="DJ2" s="37"/>
      <c r="DK2" s="35" t="s">
        <v>138</v>
      </c>
      <c r="DL2" s="36"/>
      <c r="DM2" s="36"/>
      <c r="DN2" s="36"/>
      <c r="DO2" s="37"/>
      <c r="DP2" s="35" t="s">
        <v>139</v>
      </c>
      <c r="DQ2" s="36"/>
      <c r="DR2" s="36"/>
      <c r="DS2" s="36"/>
      <c r="DT2" s="37"/>
      <c r="DU2" s="36" t="s">
        <v>140</v>
      </c>
      <c r="DV2" s="36"/>
      <c r="DW2" s="36"/>
      <c r="DX2" s="36"/>
      <c r="DY2" s="37"/>
      <c r="DZ2" s="35" t="s">
        <v>141</v>
      </c>
      <c r="EA2" s="36"/>
      <c r="EB2" s="36"/>
      <c r="EC2" s="36"/>
      <c r="ED2" s="37"/>
      <c r="EE2" s="35" t="s">
        <v>142</v>
      </c>
      <c r="EF2" s="36"/>
      <c r="EG2" s="36"/>
      <c r="EH2" s="36"/>
      <c r="EI2" s="37"/>
      <c r="EJ2" s="35" t="s">
        <v>143</v>
      </c>
      <c r="EK2" s="36"/>
      <c r="EL2" s="36"/>
      <c r="EM2" s="36"/>
      <c r="EN2" s="37"/>
      <c r="EO2" s="35" t="s">
        <v>144</v>
      </c>
      <c r="EP2" s="36"/>
      <c r="EQ2" s="36"/>
      <c r="ER2" s="36"/>
      <c r="ES2" s="37"/>
      <c r="ET2" s="36" t="s">
        <v>145</v>
      </c>
      <c r="EU2" s="36"/>
      <c r="EV2" s="36"/>
      <c r="EW2" s="36"/>
      <c r="EX2" s="37"/>
      <c r="EY2" s="35" t="s">
        <v>146</v>
      </c>
      <c r="EZ2" s="36"/>
      <c r="FA2" s="36"/>
      <c r="FB2" s="36"/>
      <c r="FC2" s="37"/>
      <c r="FD2" s="35" t="s">
        <v>147</v>
      </c>
      <c r="FE2" s="36"/>
      <c r="FF2" s="36"/>
      <c r="FG2" s="36"/>
      <c r="FH2" s="37"/>
      <c r="FI2" s="35" t="s">
        <v>148</v>
      </c>
      <c r="FJ2" s="36"/>
      <c r="FK2" s="36"/>
      <c r="FL2" s="36"/>
      <c r="FM2" s="37"/>
      <c r="FN2" s="35" t="s">
        <v>149</v>
      </c>
      <c r="FO2" s="36"/>
      <c r="FP2" s="36"/>
      <c r="FQ2" s="36"/>
      <c r="FR2" s="37"/>
      <c r="FS2" s="36" t="s">
        <v>150</v>
      </c>
      <c r="FT2" s="36"/>
      <c r="FU2" s="36"/>
      <c r="FV2" s="36"/>
      <c r="FW2" s="37"/>
      <c r="FX2" s="35" t="s">
        <v>151</v>
      </c>
      <c r="FY2" s="36"/>
      <c r="FZ2" s="36"/>
      <c r="GA2" s="36"/>
      <c r="GB2" s="37"/>
      <c r="GC2" s="35" t="s">
        <v>152</v>
      </c>
      <c r="GD2" s="36"/>
      <c r="GE2" s="36"/>
      <c r="GF2" s="36"/>
      <c r="GG2" s="37"/>
      <c r="GH2" s="35" t="s">
        <v>153</v>
      </c>
      <c r="GI2" s="36"/>
      <c r="GJ2" s="36"/>
      <c r="GK2" s="36"/>
      <c r="GL2" s="37"/>
      <c r="GM2" s="35" t="s">
        <v>154</v>
      </c>
      <c r="GN2" s="36"/>
      <c r="GO2" s="36"/>
      <c r="GP2" s="36"/>
      <c r="GQ2" s="37"/>
      <c r="GR2" s="36" t="s">
        <v>155</v>
      </c>
      <c r="GS2" s="36"/>
      <c r="GT2" s="36"/>
      <c r="GU2" s="36"/>
      <c r="GV2" s="37"/>
      <c r="GW2" s="35" t="s">
        <v>156</v>
      </c>
      <c r="GX2" s="36"/>
      <c r="GY2" s="36"/>
      <c r="GZ2" s="36"/>
      <c r="HA2" s="37"/>
      <c r="HB2" s="35" t="s">
        <v>157</v>
      </c>
      <c r="HC2" s="36"/>
      <c r="HD2" s="36"/>
      <c r="HE2" s="36"/>
      <c r="HF2" s="37"/>
      <c r="HG2" s="8" t="s">
        <v>13</v>
      </c>
      <c r="HI2" s="6" t="s">
        <v>14</v>
      </c>
      <c r="HS2" s="6" t="s">
        <v>15</v>
      </c>
    </row>
    <row r="3" spans="1:228" s="6" customFormat="1" x14ac:dyDescent="0.25">
      <c r="J3" s="19" t="s">
        <v>16</v>
      </c>
      <c r="K3" s="19" t="s">
        <v>17</v>
      </c>
      <c r="L3" s="19" t="s">
        <v>18</v>
      </c>
      <c r="M3" s="19" t="s">
        <v>19</v>
      </c>
      <c r="N3" s="20" t="s">
        <v>20</v>
      </c>
      <c r="O3" s="24" t="s">
        <v>21</v>
      </c>
      <c r="P3" s="19" t="s">
        <v>22</v>
      </c>
      <c r="Q3" s="19" t="s">
        <v>23</v>
      </c>
      <c r="R3" s="19" t="s">
        <v>24</v>
      </c>
      <c r="S3" s="25" t="s">
        <v>25</v>
      </c>
      <c r="T3" s="24" t="s">
        <v>162</v>
      </c>
      <c r="U3" s="19" t="s">
        <v>163</v>
      </c>
      <c r="V3" s="19" t="s">
        <v>164</v>
      </c>
      <c r="W3" s="19" t="s">
        <v>165</v>
      </c>
      <c r="X3" s="25" t="s">
        <v>166</v>
      </c>
      <c r="Y3" s="24" t="s">
        <v>162</v>
      </c>
      <c r="Z3" s="19" t="s">
        <v>163</v>
      </c>
      <c r="AA3" s="19" t="s">
        <v>164</v>
      </c>
      <c r="AB3" s="19" t="s">
        <v>165</v>
      </c>
      <c r="AC3" s="25" t="s">
        <v>166</v>
      </c>
      <c r="AD3" s="24" t="s">
        <v>162</v>
      </c>
      <c r="AE3" s="19" t="s">
        <v>163</v>
      </c>
      <c r="AF3" s="19" t="s">
        <v>164</v>
      </c>
      <c r="AG3" s="19" t="s">
        <v>165</v>
      </c>
      <c r="AH3" s="25" t="s">
        <v>166</v>
      </c>
      <c r="AI3" s="24" t="s">
        <v>162</v>
      </c>
      <c r="AJ3" s="19" t="s">
        <v>163</v>
      </c>
      <c r="AK3" s="19" t="s">
        <v>164</v>
      </c>
      <c r="AL3" s="19" t="s">
        <v>165</v>
      </c>
      <c r="AM3" s="25" t="s">
        <v>166</v>
      </c>
      <c r="AN3" s="24" t="s">
        <v>162</v>
      </c>
      <c r="AO3" s="19" t="s">
        <v>163</v>
      </c>
      <c r="AP3" s="19" t="s">
        <v>164</v>
      </c>
      <c r="AQ3" s="19" t="s">
        <v>165</v>
      </c>
      <c r="AR3" s="25" t="s">
        <v>166</v>
      </c>
      <c r="AS3" s="24" t="s">
        <v>162</v>
      </c>
      <c r="AT3" s="19" t="s">
        <v>163</v>
      </c>
      <c r="AU3" s="19" t="s">
        <v>164</v>
      </c>
      <c r="AV3" s="19" t="s">
        <v>165</v>
      </c>
      <c r="AW3" s="25" t="s">
        <v>166</v>
      </c>
      <c r="AX3" s="24" t="s">
        <v>162</v>
      </c>
      <c r="AY3" s="19" t="s">
        <v>163</v>
      </c>
      <c r="AZ3" s="19" t="s">
        <v>164</v>
      </c>
      <c r="BA3" s="19" t="s">
        <v>165</v>
      </c>
      <c r="BB3" s="25" t="s">
        <v>166</v>
      </c>
      <c r="BC3" s="24" t="s">
        <v>162</v>
      </c>
      <c r="BD3" s="19" t="s">
        <v>163</v>
      </c>
      <c r="BE3" s="19" t="s">
        <v>164</v>
      </c>
      <c r="BF3" s="19" t="s">
        <v>165</v>
      </c>
      <c r="BG3" s="25" t="s">
        <v>166</v>
      </c>
      <c r="BH3" s="24" t="s">
        <v>162</v>
      </c>
      <c r="BI3" s="19" t="s">
        <v>163</v>
      </c>
      <c r="BJ3" s="19" t="s">
        <v>164</v>
      </c>
      <c r="BK3" s="19" t="s">
        <v>165</v>
      </c>
      <c r="BL3" s="25" t="s">
        <v>166</v>
      </c>
      <c r="BM3" s="24" t="s">
        <v>162</v>
      </c>
      <c r="BN3" s="19" t="s">
        <v>163</v>
      </c>
      <c r="BO3" s="19" t="s">
        <v>164</v>
      </c>
      <c r="BP3" s="19" t="s">
        <v>165</v>
      </c>
      <c r="BQ3" s="25" t="s">
        <v>166</v>
      </c>
      <c r="BR3" s="24" t="s">
        <v>162</v>
      </c>
      <c r="BS3" s="19" t="s">
        <v>163</v>
      </c>
      <c r="BT3" s="19" t="s">
        <v>164</v>
      </c>
      <c r="BU3" s="19" t="s">
        <v>165</v>
      </c>
      <c r="BV3" s="25" t="s">
        <v>166</v>
      </c>
      <c r="BW3" s="24" t="s">
        <v>162</v>
      </c>
      <c r="BX3" s="19" t="s">
        <v>163</v>
      </c>
      <c r="BY3" s="19" t="s">
        <v>164</v>
      </c>
      <c r="BZ3" s="19" t="s">
        <v>165</v>
      </c>
      <c r="CA3" s="25" t="s">
        <v>166</v>
      </c>
      <c r="CB3" s="24" t="s">
        <v>162</v>
      </c>
      <c r="CC3" s="19" t="s">
        <v>163</v>
      </c>
      <c r="CD3" s="19" t="s">
        <v>164</v>
      </c>
      <c r="CE3" s="19" t="s">
        <v>165</v>
      </c>
      <c r="CF3" s="25" t="s">
        <v>166</v>
      </c>
      <c r="CG3" s="24" t="s">
        <v>162</v>
      </c>
      <c r="CH3" s="19" t="s">
        <v>163</v>
      </c>
      <c r="CI3" s="19" t="s">
        <v>164</v>
      </c>
      <c r="CJ3" s="19" t="s">
        <v>165</v>
      </c>
      <c r="CK3" s="25" t="s">
        <v>166</v>
      </c>
      <c r="CL3" s="24" t="s">
        <v>162</v>
      </c>
      <c r="CM3" s="19" t="s">
        <v>163</v>
      </c>
      <c r="CN3" s="19" t="s">
        <v>164</v>
      </c>
      <c r="CO3" s="19" t="s">
        <v>165</v>
      </c>
      <c r="CP3" s="25" t="s">
        <v>166</v>
      </c>
      <c r="CQ3" s="24" t="s">
        <v>162</v>
      </c>
      <c r="CR3" s="19" t="s">
        <v>163</v>
      </c>
      <c r="CS3" s="19" t="s">
        <v>164</v>
      </c>
      <c r="CT3" s="19" t="s">
        <v>165</v>
      </c>
      <c r="CU3" s="25" t="s">
        <v>166</v>
      </c>
      <c r="CV3" s="24" t="s">
        <v>162</v>
      </c>
      <c r="CW3" s="19" t="s">
        <v>163</v>
      </c>
      <c r="CX3" s="19" t="s">
        <v>164</v>
      </c>
      <c r="CY3" s="19" t="s">
        <v>165</v>
      </c>
      <c r="CZ3" s="25" t="s">
        <v>166</v>
      </c>
      <c r="DA3" s="24" t="s">
        <v>162</v>
      </c>
      <c r="DB3" s="19" t="s">
        <v>163</v>
      </c>
      <c r="DC3" s="19" t="s">
        <v>164</v>
      </c>
      <c r="DD3" s="19" t="s">
        <v>165</v>
      </c>
      <c r="DE3" s="25" t="s">
        <v>166</v>
      </c>
      <c r="DF3" s="24" t="s">
        <v>162</v>
      </c>
      <c r="DG3" s="19" t="s">
        <v>163</v>
      </c>
      <c r="DH3" s="19" t="s">
        <v>164</v>
      </c>
      <c r="DI3" s="19" t="s">
        <v>165</v>
      </c>
      <c r="DJ3" s="25" t="s">
        <v>166</v>
      </c>
      <c r="DK3" s="24" t="s">
        <v>162</v>
      </c>
      <c r="DL3" s="19" t="s">
        <v>163</v>
      </c>
      <c r="DM3" s="19" t="s">
        <v>164</v>
      </c>
      <c r="DN3" s="19" t="s">
        <v>165</v>
      </c>
      <c r="DO3" s="25" t="s">
        <v>166</v>
      </c>
      <c r="DP3" s="24" t="s">
        <v>162</v>
      </c>
      <c r="DQ3" s="19" t="s">
        <v>163</v>
      </c>
      <c r="DR3" s="19" t="s">
        <v>164</v>
      </c>
      <c r="DS3" s="19" t="s">
        <v>165</v>
      </c>
      <c r="DT3" s="25" t="s">
        <v>166</v>
      </c>
      <c r="DU3" s="24" t="s">
        <v>162</v>
      </c>
      <c r="DV3" s="19" t="s">
        <v>163</v>
      </c>
      <c r="DW3" s="19" t="s">
        <v>164</v>
      </c>
      <c r="DX3" s="19" t="s">
        <v>165</v>
      </c>
      <c r="DY3" s="25" t="s">
        <v>166</v>
      </c>
      <c r="DZ3" s="24" t="s">
        <v>162</v>
      </c>
      <c r="EA3" s="19" t="s">
        <v>163</v>
      </c>
      <c r="EB3" s="19" t="s">
        <v>164</v>
      </c>
      <c r="EC3" s="19" t="s">
        <v>165</v>
      </c>
      <c r="ED3" s="25" t="s">
        <v>166</v>
      </c>
      <c r="EE3" s="24" t="s">
        <v>162</v>
      </c>
      <c r="EF3" s="19" t="s">
        <v>163</v>
      </c>
      <c r="EG3" s="19" t="s">
        <v>164</v>
      </c>
      <c r="EH3" s="19" t="s">
        <v>165</v>
      </c>
      <c r="EI3" s="25" t="s">
        <v>166</v>
      </c>
      <c r="EJ3" s="24" t="s">
        <v>162</v>
      </c>
      <c r="EK3" s="19" t="s">
        <v>163</v>
      </c>
      <c r="EL3" s="19" t="s">
        <v>164</v>
      </c>
      <c r="EM3" s="19" t="s">
        <v>165</v>
      </c>
      <c r="EN3" s="25" t="s">
        <v>166</v>
      </c>
      <c r="EO3" s="24" t="s">
        <v>162</v>
      </c>
      <c r="EP3" s="19" t="s">
        <v>163</v>
      </c>
      <c r="EQ3" s="19" t="s">
        <v>164</v>
      </c>
      <c r="ER3" s="19" t="s">
        <v>165</v>
      </c>
      <c r="ES3" s="25" t="s">
        <v>166</v>
      </c>
      <c r="ET3" s="24" t="s">
        <v>162</v>
      </c>
      <c r="EU3" s="19" t="s">
        <v>163</v>
      </c>
      <c r="EV3" s="19" t="s">
        <v>164</v>
      </c>
      <c r="EW3" s="19" t="s">
        <v>165</v>
      </c>
      <c r="EX3" s="25" t="s">
        <v>166</v>
      </c>
      <c r="EY3" s="24" t="s">
        <v>162</v>
      </c>
      <c r="EZ3" s="19" t="s">
        <v>163</v>
      </c>
      <c r="FA3" s="19" t="s">
        <v>164</v>
      </c>
      <c r="FB3" s="19" t="s">
        <v>165</v>
      </c>
      <c r="FC3" s="25" t="s">
        <v>166</v>
      </c>
      <c r="FD3" s="24" t="s">
        <v>162</v>
      </c>
      <c r="FE3" s="19" t="s">
        <v>163</v>
      </c>
      <c r="FF3" s="19" t="s">
        <v>164</v>
      </c>
      <c r="FG3" s="19" t="s">
        <v>165</v>
      </c>
      <c r="FH3" s="25" t="s">
        <v>166</v>
      </c>
      <c r="FI3" s="24" t="s">
        <v>162</v>
      </c>
      <c r="FJ3" s="19" t="s">
        <v>163</v>
      </c>
      <c r="FK3" s="19" t="s">
        <v>164</v>
      </c>
      <c r="FL3" s="19" t="s">
        <v>165</v>
      </c>
      <c r="FM3" s="25" t="s">
        <v>166</v>
      </c>
      <c r="FN3" s="24" t="s">
        <v>162</v>
      </c>
      <c r="FO3" s="19" t="s">
        <v>163</v>
      </c>
      <c r="FP3" s="19" t="s">
        <v>164</v>
      </c>
      <c r="FQ3" s="19" t="s">
        <v>165</v>
      </c>
      <c r="FR3" s="25" t="s">
        <v>166</v>
      </c>
      <c r="FS3" s="24" t="s">
        <v>162</v>
      </c>
      <c r="FT3" s="19" t="s">
        <v>163</v>
      </c>
      <c r="FU3" s="19" t="s">
        <v>164</v>
      </c>
      <c r="FV3" s="19" t="s">
        <v>165</v>
      </c>
      <c r="FW3" s="25" t="s">
        <v>166</v>
      </c>
      <c r="FX3" s="24" t="s">
        <v>162</v>
      </c>
      <c r="FY3" s="19" t="s">
        <v>163</v>
      </c>
      <c r="FZ3" s="19" t="s">
        <v>164</v>
      </c>
      <c r="GA3" s="19" t="s">
        <v>165</v>
      </c>
      <c r="GB3" s="25" t="s">
        <v>166</v>
      </c>
      <c r="GC3" s="24" t="s">
        <v>162</v>
      </c>
      <c r="GD3" s="19" t="s">
        <v>163</v>
      </c>
      <c r="GE3" s="19" t="s">
        <v>164</v>
      </c>
      <c r="GF3" s="19" t="s">
        <v>165</v>
      </c>
      <c r="GG3" s="25" t="s">
        <v>166</v>
      </c>
      <c r="GH3" s="24" t="s">
        <v>162</v>
      </c>
      <c r="GI3" s="19" t="s">
        <v>163</v>
      </c>
      <c r="GJ3" s="19" t="s">
        <v>164</v>
      </c>
      <c r="GK3" s="19" t="s">
        <v>165</v>
      </c>
      <c r="GL3" s="25" t="s">
        <v>166</v>
      </c>
      <c r="GM3" s="24" t="s">
        <v>162</v>
      </c>
      <c r="GN3" s="19" t="s">
        <v>163</v>
      </c>
      <c r="GO3" s="19" t="s">
        <v>164</v>
      </c>
      <c r="GP3" s="19" t="s">
        <v>165</v>
      </c>
      <c r="GQ3" s="25" t="s">
        <v>166</v>
      </c>
      <c r="GR3" s="24" t="s">
        <v>162</v>
      </c>
      <c r="GS3" s="19" t="s">
        <v>163</v>
      </c>
      <c r="GT3" s="19" t="s">
        <v>164</v>
      </c>
      <c r="GU3" s="19" t="s">
        <v>165</v>
      </c>
      <c r="GV3" s="25" t="s">
        <v>166</v>
      </c>
      <c r="GW3" s="24" t="s">
        <v>162</v>
      </c>
      <c r="GX3" s="19" t="s">
        <v>163</v>
      </c>
      <c r="GY3" s="19" t="s">
        <v>164</v>
      </c>
      <c r="GZ3" s="19" t="s">
        <v>165</v>
      </c>
      <c r="HA3" s="25" t="s">
        <v>166</v>
      </c>
      <c r="HB3" s="24" t="s">
        <v>162</v>
      </c>
      <c r="HC3" s="19" t="s">
        <v>163</v>
      </c>
      <c r="HD3" s="19" t="s">
        <v>164</v>
      </c>
      <c r="HE3" s="19" t="s">
        <v>165</v>
      </c>
      <c r="HF3" s="25" t="s">
        <v>166</v>
      </c>
      <c r="HG3" s="8" t="s">
        <v>26</v>
      </c>
      <c r="HH3" s="6" t="s">
        <v>27</v>
      </c>
      <c r="HI3" s="6" t="s">
        <v>28</v>
      </c>
      <c r="HJ3" s="6" t="s">
        <v>29</v>
      </c>
      <c r="HK3" s="6" t="s">
        <v>30</v>
      </c>
      <c r="HL3" s="6" t="s">
        <v>31</v>
      </c>
      <c r="HM3" s="6" t="s">
        <v>32</v>
      </c>
      <c r="HN3" s="6" t="s">
        <v>33</v>
      </c>
      <c r="HO3" s="6" t="s">
        <v>34</v>
      </c>
      <c r="HP3" s="6" t="s">
        <v>35</v>
      </c>
      <c r="HQ3" s="6" t="s">
        <v>36</v>
      </c>
      <c r="HR3" s="6" t="s">
        <v>37</v>
      </c>
      <c r="HS3" s="6" t="s">
        <v>26</v>
      </c>
      <c r="HT3" s="6" t="s">
        <v>27</v>
      </c>
    </row>
    <row r="4" spans="1:228" x14ac:dyDescent="0.25">
      <c r="A4">
        <v>11240101759</v>
      </c>
      <c r="B4">
        <v>247895074</v>
      </c>
      <c r="C4" s="1">
        <v>43822.485601851855</v>
      </c>
      <c r="D4" s="1">
        <v>43822.490428240744</v>
      </c>
      <c r="E4" t="s">
        <v>38</v>
      </c>
      <c r="J4" t="s">
        <v>39</v>
      </c>
      <c r="L4" t="s">
        <v>18</v>
      </c>
      <c r="O4" s="10" t="s">
        <v>21</v>
      </c>
      <c r="P4" s="11"/>
      <c r="Q4" s="11"/>
      <c r="R4" s="11"/>
      <c r="S4" s="12"/>
      <c r="T4" s="10"/>
      <c r="U4" s="11"/>
      <c r="V4" s="11"/>
      <c r="W4" s="11"/>
      <c r="X4" s="12">
        <v>5</v>
      </c>
      <c r="Y4" s="10"/>
      <c r="Z4" s="11"/>
      <c r="AA4" s="11"/>
      <c r="AB4" s="11">
        <v>4</v>
      </c>
      <c r="AC4" s="11"/>
      <c r="AD4" s="10"/>
      <c r="AE4" s="11"/>
      <c r="AF4" s="11"/>
      <c r="AG4" s="11"/>
      <c r="AH4" s="12">
        <v>5</v>
      </c>
      <c r="AI4" s="10"/>
      <c r="AJ4" s="11"/>
      <c r="AK4" s="11"/>
      <c r="AL4" s="11">
        <v>4</v>
      </c>
      <c r="AM4" s="12"/>
      <c r="AN4" s="10"/>
      <c r="AO4" s="11"/>
      <c r="AP4" s="11"/>
      <c r="AQ4" s="11">
        <v>4</v>
      </c>
      <c r="AR4" s="12"/>
      <c r="AS4" s="10"/>
      <c r="AT4" s="11"/>
      <c r="AU4" s="11">
        <v>3</v>
      </c>
      <c r="AV4" s="11"/>
      <c r="AW4" s="12"/>
      <c r="AX4" s="11"/>
      <c r="AY4" s="11"/>
      <c r="AZ4" s="11"/>
      <c r="BA4" s="11">
        <v>4</v>
      </c>
      <c r="BB4" s="12"/>
      <c r="BC4" s="10"/>
      <c r="BD4" s="11"/>
      <c r="BE4" s="11"/>
      <c r="BF4" s="11">
        <v>4</v>
      </c>
      <c r="BG4" s="12"/>
      <c r="BH4" s="10"/>
      <c r="BI4" s="11"/>
      <c r="BJ4" s="11"/>
      <c r="BK4" s="11">
        <v>4</v>
      </c>
      <c r="BL4" s="12"/>
      <c r="BM4" s="10"/>
      <c r="BN4" s="11"/>
      <c r="BO4" s="11"/>
      <c r="BP4" s="11"/>
      <c r="BQ4" s="12">
        <v>5</v>
      </c>
      <c r="BR4" s="11"/>
      <c r="BS4" s="11">
        <v>2</v>
      </c>
      <c r="BT4" s="11"/>
      <c r="BU4" s="11"/>
      <c r="BV4" s="12"/>
      <c r="BW4" s="10"/>
      <c r="BX4" s="11"/>
      <c r="BY4" s="11">
        <v>3</v>
      </c>
      <c r="BZ4" s="11"/>
      <c r="CA4" s="12"/>
      <c r="CB4" s="10"/>
      <c r="CC4" s="11"/>
      <c r="CD4" s="11"/>
      <c r="CE4" s="11">
        <v>4</v>
      </c>
      <c r="CF4" s="12"/>
      <c r="CG4" s="10"/>
      <c r="CH4" s="11"/>
      <c r="CI4" s="11"/>
      <c r="CJ4" s="11"/>
      <c r="CK4" s="12">
        <v>5</v>
      </c>
      <c r="CL4" s="10"/>
      <c r="CM4" s="11"/>
      <c r="CN4" s="11"/>
      <c r="CO4" s="11">
        <v>4</v>
      </c>
      <c r="CP4" s="12"/>
      <c r="CQ4" s="11"/>
      <c r="CR4" s="11"/>
      <c r="CS4" s="11"/>
      <c r="CT4" s="11"/>
      <c r="CU4" s="12">
        <v>5</v>
      </c>
      <c r="CV4" s="10"/>
      <c r="CW4" s="11"/>
      <c r="CX4" s="11"/>
      <c r="CY4" s="11">
        <v>4</v>
      </c>
      <c r="CZ4" s="12"/>
      <c r="DA4" s="10"/>
      <c r="DB4" s="11"/>
      <c r="DC4" s="11"/>
      <c r="DD4" s="11">
        <v>4</v>
      </c>
      <c r="DE4" s="12"/>
      <c r="DF4" s="10"/>
      <c r="DG4" s="11"/>
      <c r="DH4" s="11"/>
      <c r="DI4" s="11"/>
      <c r="DJ4" s="12">
        <v>5</v>
      </c>
      <c r="DK4" s="10"/>
      <c r="DL4" s="11"/>
      <c r="DM4" s="11"/>
      <c r="DN4" s="11"/>
      <c r="DO4" s="12">
        <v>5</v>
      </c>
      <c r="DP4" s="10"/>
      <c r="DQ4" s="11"/>
      <c r="DR4" s="11"/>
      <c r="DS4" s="11">
        <v>4</v>
      </c>
      <c r="DT4" s="12"/>
      <c r="DU4" s="11"/>
      <c r="DV4" s="11"/>
      <c r="DW4" s="11"/>
      <c r="DX4" s="11"/>
      <c r="DY4" s="12">
        <v>5</v>
      </c>
      <c r="DZ4" s="10"/>
      <c r="EA4" s="11"/>
      <c r="EB4" s="11"/>
      <c r="EC4" s="11">
        <v>4</v>
      </c>
      <c r="ED4" s="12"/>
      <c r="EE4" s="10"/>
      <c r="EF4" s="11"/>
      <c r="EG4" s="11"/>
      <c r="EH4" s="11"/>
      <c r="EI4" s="12">
        <v>5</v>
      </c>
      <c r="EJ4" s="10"/>
      <c r="EK4" s="11"/>
      <c r="EL4" s="11">
        <v>3</v>
      </c>
      <c r="EM4" s="11"/>
      <c r="EN4" s="12"/>
      <c r="EO4" s="10"/>
      <c r="EP4" s="11">
        <v>2</v>
      </c>
      <c r="EQ4" s="11"/>
      <c r="ER4" s="11"/>
      <c r="ES4" s="12"/>
      <c r="ET4" s="11"/>
      <c r="EU4" s="11"/>
      <c r="EV4" s="11"/>
      <c r="EW4" s="11">
        <v>4</v>
      </c>
      <c r="EX4" s="12"/>
      <c r="EY4" s="10"/>
      <c r="EZ4" s="11"/>
      <c r="FA4" s="11"/>
      <c r="FB4" s="11">
        <v>4</v>
      </c>
      <c r="FC4" s="12"/>
      <c r="FD4" s="10"/>
      <c r="FE4" s="11"/>
      <c r="FF4" s="11"/>
      <c r="FG4" s="11">
        <v>4</v>
      </c>
      <c r="FH4" s="12"/>
      <c r="FI4" s="10"/>
      <c r="FJ4" s="11"/>
      <c r="FK4" s="11"/>
      <c r="FL4" s="11">
        <v>4</v>
      </c>
      <c r="FM4" s="12"/>
      <c r="FN4" s="10"/>
      <c r="FO4" s="11"/>
      <c r="FP4" s="11"/>
      <c r="FQ4" s="11">
        <v>4</v>
      </c>
      <c r="FR4" s="12"/>
      <c r="FS4" s="11"/>
      <c r="FT4" s="11"/>
      <c r="FU4" s="11"/>
      <c r="FV4" s="11"/>
      <c r="FW4" s="12">
        <v>5</v>
      </c>
      <c r="FX4" s="10"/>
      <c r="FY4" s="11"/>
      <c r="FZ4" s="11"/>
      <c r="GA4" s="11"/>
      <c r="GB4" s="12">
        <v>5</v>
      </c>
      <c r="GC4" s="10"/>
      <c r="GD4" s="11"/>
      <c r="GE4" s="11"/>
      <c r="GF4" s="11"/>
      <c r="GG4" s="12">
        <v>5</v>
      </c>
      <c r="GH4" s="10"/>
      <c r="GI4" s="11"/>
      <c r="GJ4" s="11">
        <v>3</v>
      </c>
      <c r="GK4" s="11"/>
      <c r="GL4" s="12"/>
      <c r="GM4" s="10"/>
      <c r="GN4" s="11"/>
      <c r="GO4" s="11">
        <v>3</v>
      </c>
      <c r="GP4" s="11"/>
      <c r="GQ4" s="12"/>
      <c r="GR4" s="11"/>
      <c r="GS4" s="11"/>
      <c r="GT4" s="11"/>
      <c r="GU4" s="11"/>
      <c r="GV4" s="12">
        <v>5</v>
      </c>
      <c r="GW4" s="10"/>
      <c r="GX4" s="11"/>
      <c r="GY4" s="11"/>
      <c r="GZ4" s="11"/>
      <c r="HA4" s="12">
        <v>5</v>
      </c>
      <c r="HB4" s="10"/>
      <c r="HC4" s="11"/>
      <c r="HD4" s="11"/>
      <c r="HE4" s="11">
        <v>4</v>
      </c>
      <c r="HF4" s="12"/>
      <c r="HG4" t="s">
        <v>26</v>
      </c>
      <c r="HI4" t="s">
        <v>40</v>
      </c>
      <c r="HQ4" t="s">
        <v>41</v>
      </c>
      <c r="HR4" s="5" t="s">
        <v>93</v>
      </c>
      <c r="HS4" t="s">
        <v>26</v>
      </c>
    </row>
    <row r="5" spans="1:228" x14ac:dyDescent="0.25">
      <c r="A5">
        <v>11225161623</v>
      </c>
      <c r="B5">
        <v>247895074</v>
      </c>
      <c r="C5" s="1">
        <v>43815.438680555555</v>
      </c>
      <c r="D5" s="1">
        <v>43815.444826388892</v>
      </c>
      <c r="E5" t="s">
        <v>38</v>
      </c>
      <c r="J5" t="s">
        <v>42</v>
      </c>
      <c r="L5" t="s">
        <v>18</v>
      </c>
      <c r="O5" s="10" t="s">
        <v>21</v>
      </c>
      <c r="P5" s="11"/>
      <c r="Q5" s="11"/>
      <c r="R5" s="11"/>
      <c r="S5" s="12" t="s">
        <v>25</v>
      </c>
      <c r="T5" s="10"/>
      <c r="U5" s="11"/>
      <c r="V5" s="11"/>
      <c r="W5" s="11"/>
      <c r="X5" s="12">
        <v>5</v>
      </c>
      <c r="Y5" s="10"/>
      <c r="Z5" s="11"/>
      <c r="AA5" s="11">
        <v>3</v>
      </c>
      <c r="AB5" s="11"/>
      <c r="AC5" s="11"/>
      <c r="AD5" s="10"/>
      <c r="AE5" s="11"/>
      <c r="AF5" s="11">
        <v>3</v>
      </c>
      <c r="AG5" s="11"/>
      <c r="AH5" s="12"/>
      <c r="AI5" s="10"/>
      <c r="AJ5" s="11"/>
      <c r="AK5" s="11">
        <v>3</v>
      </c>
      <c r="AL5" s="11"/>
      <c r="AM5" s="12"/>
      <c r="AN5" s="10"/>
      <c r="AO5" s="11"/>
      <c r="AP5" s="11"/>
      <c r="AQ5" s="11"/>
      <c r="AR5" s="12">
        <v>5</v>
      </c>
      <c r="AS5" s="10"/>
      <c r="AT5" s="11"/>
      <c r="AU5" s="11">
        <v>3</v>
      </c>
      <c r="AV5" s="11"/>
      <c r="AW5" s="12"/>
      <c r="AX5" s="11"/>
      <c r="AY5" s="11"/>
      <c r="AZ5" s="11"/>
      <c r="BA5" s="11">
        <v>4</v>
      </c>
      <c r="BB5" s="12"/>
      <c r="BC5" s="10"/>
      <c r="BD5" s="11"/>
      <c r="BE5" s="11"/>
      <c r="BF5" s="11"/>
      <c r="BG5" s="12">
        <v>5</v>
      </c>
      <c r="BH5" s="10"/>
      <c r="BI5" s="11"/>
      <c r="BJ5" s="11"/>
      <c r="BK5" s="11">
        <v>4</v>
      </c>
      <c r="BL5" s="12"/>
      <c r="BM5" s="10"/>
      <c r="BN5" s="11"/>
      <c r="BO5" s="11"/>
      <c r="BP5" s="11"/>
      <c r="BQ5" s="12">
        <v>5</v>
      </c>
      <c r="BR5" s="11"/>
      <c r="BS5" s="11">
        <v>2</v>
      </c>
      <c r="BT5" s="11"/>
      <c r="BU5" s="11"/>
      <c r="BV5" s="12"/>
      <c r="BW5" s="10"/>
      <c r="BX5" s="11"/>
      <c r="BY5" s="11"/>
      <c r="BZ5" s="11"/>
      <c r="CA5" s="12">
        <v>5</v>
      </c>
      <c r="CB5" s="10">
        <v>1</v>
      </c>
      <c r="CC5" s="11"/>
      <c r="CD5" s="11"/>
      <c r="CE5" s="11"/>
      <c r="CF5" s="12"/>
      <c r="CG5" s="10"/>
      <c r="CH5" s="11"/>
      <c r="CI5" s="11"/>
      <c r="CJ5" s="11">
        <v>4</v>
      </c>
      <c r="CK5" s="12"/>
      <c r="CL5" s="10"/>
      <c r="CM5" s="11"/>
      <c r="CN5" s="11"/>
      <c r="CO5" s="11"/>
      <c r="CP5" s="12">
        <v>5</v>
      </c>
      <c r="CQ5" s="11"/>
      <c r="CR5" s="11"/>
      <c r="CS5" s="11"/>
      <c r="CT5" s="11"/>
      <c r="CU5" s="12">
        <v>5</v>
      </c>
      <c r="CV5" s="10"/>
      <c r="CW5" s="11"/>
      <c r="CX5" s="11"/>
      <c r="CY5" s="11"/>
      <c r="CZ5" s="12">
        <v>5</v>
      </c>
      <c r="DA5" s="10"/>
      <c r="DB5" s="11"/>
      <c r="DC5" s="11"/>
      <c r="DD5" s="11"/>
      <c r="DE5" s="12">
        <v>5</v>
      </c>
      <c r="DF5" s="10"/>
      <c r="DG5" s="11"/>
      <c r="DH5" s="11"/>
      <c r="DI5" s="11">
        <v>4</v>
      </c>
      <c r="DJ5" s="12"/>
      <c r="DK5" s="10"/>
      <c r="DL5" s="11"/>
      <c r="DM5" s="11"/>
      <c r="DN5" s="11"/>
      <c r="DO5" s="12">
        <v>5</v>
      </c>
      <c r="DP5" s="10"/>
      <c r="DQ5" s="11"/>
      <c r="DR5" s="11"/>
      <c r="DS5" s="11"/>
      <c r="DT5" s="12">
        <v>5</v>
      </c>
      <c r="DU5" s="11"/>
      <c r="DV5" s="11"/>
      <c r="DW5" s="11"/>
      <c r="DX5" s="11">
        <v>4</v>
      </c>
      <c r="DY5" s="12"/>
      <c r="DZ5" s="10"/>
      <c r="EA5" s="11"/>
      <c r="EB5" s="11"/>
      <c r="EC5" s="11">
        <v>4</v>
      </c>
      <c r="ED5" s="12"/>
      <c r="EE5" s="10"/>
      <c r="EF5" s="11"/>
      <c r="EG5" s="11">
        <v>3</v>
      </c>
      <c r="EH5" s="11"/>
      <c r="EI5" s="12"/>
      <c r="EJ5" s="10"/>
      <c r="EK5" s="11"/>
      <c r="EL5" s="11"/>
      <c r="EM5" s="11"/>
      <c r="EN5" s="12">
        <v>5</v>
      </c>
      <c r="EO5" s="10"/>
      <c r="EP5" s="11"/>
      <c r="EQ5" s="11">
        <v>3</v>
      </c>
      <c r="ER5" s="11"/>
      <c r="ES5" s="12"/>
      <c r="ET5" s="11"/>
      <c r="EU5" s="11"/>
      <c r="EV5" s="11"/>
      <c r="EW5" s="11">
        <v>4</v>
      </c>
      <c r="EX5" s="12"/>
      <c r="EY5" s="10"/>
      <c r="EZ5" s="11"/>
      <c r="FA5" s="11"/>
      <c r="FB5" s="11"/>
      <c r="FC5" s="12">
        <v>5</v>
      </c>
      <c r="FD5" s="10"/>
      <c r="FE5" s="11"/>
      <c r="FF5" s="11"/>
      <c r="FG5" s="11">
        <v>4</v>
      </c>
      <c r="FH5" s="12"/>
      <c r="FI5" s="10"/>
      <c r="FJ5" s="11"/>
      <c r="FK5" s="11">
        <v>3</v>
      </c>
      <c r="FL5" s="11"/>
      <c r="FM5" s="12"/>
      <c r="FN5" s="10"/>
      <c r="FO5" s="11"/>
      <c r="FP5" s="11"/>
      <c r="FQ5" s="11"/>
      <c r="FR5" s="12">
        <v>5</v>
      </c>
      <c r="FS5" s="11"/>
      <c r="FT5" s="11"/>
      <c r="FU5" s="11"/>
      <c r="FV5" s="11"/>
      <c r="FW5" s="12">
        <v>5</v>
      </c>
      <c r="FX5" s="10"/>
      <c r="FY5" s="11"/>
      <c r="FZ5" s="11"/>
      <c r="GA5" s="11"/>
      <c r="GB5" s="12">
        <v>5</v>
      </c>
      <c r="GC5" s="10"/>
      <c r="GD5" s="11"/>
      <c r="GE5" s="11"/>
      <c r="GF5" s="11">
        <v>4</v>
      </c>
      <c r="GG5" s="12"/>
      <c r="GH5" s="10"/>
      <c r="GI5" s="11"/>
      <c r="GJ5" s="11"/>
      <c r="GK5" s="11">
        <v>4</v>
      </c>
      <c r="GL5" s="12"/>
      <c r="GM5" s="10"/>
      <c r="GN5" s="11"/>
      <c r="GO5" s="11"/>
      <c r="GP5" s="11">
        <v>4</v>
      </c>
      <c r="GQ5" s="12"/>
      <c r="GR5" s="11"/>
      <c r="GS5" s="11"/>
      <c r="GT5" s="11"/>
      <c r="GU5" s="11">
        <v>4</v>
      </c>
      <c r="GV5" s="12"/>
      <c r="GW5" s="10"/>
      <c r="GX5" s="11"/>
      <c r="GY5" s="11">
        <v>3</v>
      </c>
      <c r="GZ5" s="11"/>
      <c r="HA5" s="12"/>
      <c r="HB5" s="10"/>
      <c r="HC5" s="11"/>
      <c r="HD5" s="11"/>
      <c r="HE5" s="11"/>
      <c r="HF5" s="12">
        <v>5</v>
      </c>
      <c r="HG5" t="s">
        <v>26</v>
      </c>
      <c r="HI5" t="s">
        <v>43</v>
      </c>
      <c r="HQ5" t="s">
        <v>44</v>
      </c>
      <c r="HR5" s="5" t="s">
        <v>92</v>
      </c>
      <c r="HS5" t="s">
        <v>26</v>
      </c>
    </row>
    <row r="6" spans="1:228" x14ac:dyDescent="0.25">
      <c r="A6">
        <v>11220384347</v>
      </c>
      <c r="B6">
        <v>247895074</v>
      </c>
      <c r="C6" s="1">
        <v>43812.702835648146</v>
      </c>
      <c r="D6" s="1">
        <v>43812.70579861111</v>
      </c>
      <c r="E6" t="s">
        <v>45</v>
      </c>
      <c r="J6" t="s">
        <v>106</v>
      </c>
      <c r="K6" t="s">
        <v>17</v>
      </c>
      <c r="O6" s="10" t="s">
        <v>21</v>
      </c>
      <c r="P6" s="11"/>
      <c r="Q6" s="11"/>
      <c r="R6" s="11"/>
      <c r="S6" s="12"/>
      <c r="T6" s="10"/>
      <c r="U6" s="11"/>
      <c r="V6" s="11">
        <v>3</v>
      </c>
      <c r="W6" s="11"/>
      <c r="X6" s="12"/>
      <c r="Y6" s="10"/>
      <c r="Z6" s="11"/>
      <c r="AA6" s="11"/>
      <c r="AB6" s="11"/>
      <c r="AC6" s="11">
        <v>5</v>
      </c>
      <c r="AD6" s="10"/>
      <c r="AE6" s="11"/>
      <c r="AF6" s="11"/>
      <c r="AG6" s="11"/>
      <c r="AH6" s="12">
        <v>5</v>
      </c>
      <c r="AI6" s="10"/>
      <c r="AJ6" s="11"/>
      <c r="AK6" s="11"/>
      <c r="AL6" s="11"/>
      <c r="AM6" s="12">
        <v>5</v>
      </c>
      <c r="AN6" s="10"/>
      <c r="AO6" s="11"/>
      <c r="AP6" s="11"/>
      <c r="AQ6" s="11"/>
      <c r="AR6" s="12">
        <v>5</v>
      </c>
      <c r="AS6" s="10"/>
      <c r="AT6" s="11"/>
      <c r="AU6" s="11"/>
      <c r="AV6" s="11"/>
      <c r="AW6" s="12">
        <v>5</v>
      </c>
      <c r="AX6" s="11"/>
      <c r="AY6" s="11"/>
      <c r="AZ6" s="11"/>
      <c r="BA6" s="11"/>
      <c r="BB6" s="12">
        <v>5</v>
      </c>
      <c r="BC6" s="10"/>
      <c r="BD6" s="11"/>
      <c r="BE6" s="11">
        <v>3</v>
      </c>
      <c r="BF6" s="11"/>
      <c r="BG6" s="12"/>
      <c r="BH6" s="10"/>
      <c r="BI6" s="11"/>
      <c r="BJ6" s="11">
        <v>3</v>
      </c>
      <c r="BK6" s="11"/>
      <c r="BL6" s="12"/>
      <c r="BM6" s="10"/>
      <c r="BN6" s="11"/>
      <c r="BO6" s="11"/>
      <c r="BP6" s="11"/>
      <c r="BQ6" s="12">
        <v>5</v>
      </c>
      <c r="BR6" s="11">
        <v>1</v>
      </c>
      <c r="BS6" s="11"/>
      <c r="BT6" s="11"/>
      <c r="BU6" s="11"/>
      <c r="BV6" s="12"/>
      <c r="BW6" s="10"/>
      <c r="BX6" s="11"/>
      <c r="BY6" s="11"/>
      <c r="BZ6" s="11"/>
      <c r="CA6" s="12">
        <v>5</v>
      </c>
      <c r="CB6" s="10">
        <v>1</v>
      </c>
      <c r="CC6" s="11"/>
      <c r="CD6" s="11"/>
      <c r="CE6" s="11"/>
      <c r="CF6" s="12"/>
      <c r="CG6" s="10"/>
      <c r="CH6" s="11"/>
      <c r="CI6" s="11"/>
      <c r="CJ6" s="11"/>
      <c r="CK6" s="12">
        <v>5</v>
      </c>
      <c r="CL6" s="10"/>
      <c r="CM6" s="11"/>
      <c r="CN6" s="11"/>
      <c r="CO6" s="11"/>
      <c r="CP6" s="12">
        <v>5</v>
      </c>
      <c r="CQ6" s="11"/>
      <c r="CR6" s="11"/>
      <c r="CS6" s="11"/>
      <c r="CT6" s="11"/>
      <c r="CU6" s="12">
        <v>5</v>
      </c>
      <c r="CV6" s="10"/>
      <c r="CW6" s="11"/>
      <c r="CX6" s="11"/>
      <c r="CY6" s="11"/>
      <c r="CZ6" s="12">
        <v>5</v>
      </c>
      <c r="DA6" s="10"/>
      <c r="DB6" s="11"/>
      <c r="DC6" s="11"/>
      <c r="DD6" s="11"/>
      <c r="DE6" s="12">
        <v>5</v>
      </c>
      <c r="DF6" s="10"/>
      <c r="DG6" s="11"/>
      <c r="DH6" s="11">
        <v>3</v>
      </c>
      <c r="DI6" s="11"/>
      <c r="DJ6" s="12"/>
      <c r="DK6" s="10"/>
      <c r="DL6" s="11"/>
      <c r="DM6" s="11">
        <v>3</v>
      </c>
      <c r="DN6" s="11"/>
      <c r="DO6" s="12"/>
      <c r="DP6" s="10"/>
      <c r="DQ6" s="11"/>
      <c r="DR6" s="11">
        <v>3</v>
      </c>
      <c r="DS6" s="11"/>
      <c r="DT6" s="12"/>
      <c r="DU6" s="11"/>
      <c r="DV6" s="11"/>
      <c r="DW6" s="11">
        <v>3</v>
      </c>
      <c r="DX6" s="11"/>
      <c r="DY6" s="12"/>
      <c r="DZ6" s="10"/>
      <c r="EA6" s="11"/>
      <c r="EB6" s="11">
        <v>3</v>
      </c>
      <c r="EC6" s="11"/>
      <c r="ED6" s="12"/>
      <c r="EE6" s="10"/>
      <c r="EF6" s="11"/>
      <c r="EG6" s="11">
        <v>3</v>
      </c>
      <c r="EH6" s="11"/>
      <c r="EI6" s="12"/>
      <c r="EJ6" s="10"/>
      <c r="EK6" s="11"/>
      <c r="EL6" s="11">
        <v>3</v>
      </c>
      <c r="EM6" s="11"/>
      <c r="EN6" s="12"/>
      <c r="EO6" s="10"/>
      <c r="EP6" s="11"/>
      <c r="EQ6" s="11"/>
      <c r="ER6" s="11"/>
      <c r="ES6" s="12">
        <v>5</v>
      </c>
      <c r="ET6" s="11"/>
      <c r="EU6" s="11"/>
      <c r="EV6" s="11"/>
      <c r="EW6" s="11"/>
      <c r="EX6" s="12">
        <v>5</v>
      </c>
      <c r="EY6" s="10"/>
      <c r="EZ6" s="11"/>
      <c r="FA6" s="11">
        <v>3</v>
      </c>
      <c r="FB6" s="11"/>
      <c r="FC6" s="12"/>
      <c r="FD6" s="10"/>
      <c r="FE6" s="11"/>
      <c r="FF6" s="11">
        <v>3</v>
      </c>
      <c r="FG6" s="11"/>
      <c r="FH6" s="12"/>
      <c r="FI6" s="10"/>
      <c r="FJ6" s="11"/>
      <c r="FK6" s="11">
        <v>3</v>
      </c>
      <c r="FL6" s="11"/>
      <c r="FM6" s="12"/>
      <c r="FN6" s="10"/>
      <c r="FO6" s="11"/>
      <c r="FP6" s="11">
        <v>3</v>
      </c>
      <c r="FQ6" s="11"/>
      <c r="FR6" s="12"/>
      <c r="FS6" s="11"/>
      <c r="FT6" s="11"/>
      <c r="FU6" s="11">
        <v>3</v>
      </c>
      <c r="FV6" s="11"/>
      <c r="FW6" s="12"/>
      <c r="FX6" s="10"/>
      <c r="FY6" s="11"/>
      <c r="FZ6" s="11"/>
      <c r="GA6" s="11"/>
      <c r="GB6" s="12">
        <v>5</v>
      </c>
      <c r="GC6" s="10"/>
      <c r="GD6" s="11"/>
      <c r="GE6" s="11"/>
      <c r="GF6" s="11"/>
      <c r="GG6" s="12">
        <v>5</v>
      </c>
      <c r="GH6" s="10"/>
      <c r="GI6" s="11"/>
      <c r="GJ6" s="11"/>
      <c r="GK6" s="11"/>
      <c r="GL6" s="12">
        <v>5</v>
      </c>
      <c r="GM6" s="10"/>
      <c r="GN6" s="11"/>
      <c r="GO6" s="11"/>
      <c r="GP6" s="11"/>
      <c r="GQ6" s="12">
        <v>5</v>
      </c>
      <c r="GR6" s="11"/>
      <c r="GS6" s="11"/>
      <c r="GT6" s="11">
        <v>3</v>
      </c>
      <c r="GU6" s="11"/>
      <c r="GV6" s="12"/>
      <c r="GW6" s="10"/>
      <c r="GX6" s="11"/>
      <c r="GY6" s="11">
        <v>3</v>
      </c>
      <c r="GZ6" s="11"/>
      <c r="HA6" s="12"/>
      <c r="HB6" s="10"/>
      <c r="HC6" s="11"/>
      <c r="HD6" s="11">
        <v>3</v>
      </c>
      <c r="HE6" s="11"/>
      <c r="HF6" s="12"/>
      <c r="HG6" t="s">
        <v>26</v>
      </c>
      <c r="HI6" t="s">
        <v>46</v>
      </c>
      <c r="HQ6" t="s">
        <v>47</v>
      </c>
      <c r="HR6" s="5" t="s">
        <v>94</v>
      </c>
      <c r="HS6" t="s">
        <v>26</v>
      </c>
    </row>
    <row r="7" spans="1:228" hidden="1" x14ac:dyDescent="0.25">
      <c r="A7">
        <v>11210211925</v>
      </c>
      <c r="B7">
        <v>247895074</v>
      </c>
      <c r="C7" s="1">
        <v>43809.601724537039</v>
      </c>
      <c r="D7" s="1">
        <v>43809.6091087963</v>
      </c>
      <c r="E7" t="s">
        <v>48</v>
      </c>
      <c r="J7" t="s">
        <v>49</v>
      </c>
      <c r="M7" t="s">
        <v>19</v>
      </c>
      <c r="O7" s="10" t="s">
        <v>21</v>
      </c>
      <c r="P7" s="11"/>
      <c r="Q7" s="11"/>
      <c r="R7" s="11"/>
      <c r="S7" s="12"/>
      <c r="T7" s="10"/>
      <c r="U7" s="11"/>
      <c r="V7" s="11">
        <v>3</v>
      </c>
      <c r="W7" s="11"/>
      <c r="X7" s="12"/>
      <c r="Y7" s="10"/>
      <c r="Z7" s="11"/>
      <c r="AA7" s="11"/>
      <c r="AB7" s="11"/>
      <c r="AC7" s="11">
        <v>5</v>
      </c>
      <c r="AD7" s="10"/>
      <c r="AE7" s="11"/>
      <c r="AF7" s="11"/>
      <c r="AG7" s="11"/>
      <c r="AH7" s="12">
        <v>5</v>
      </c>
      <c r="AI7" s="10"/>
      <c r="AJ7" s="11"/>
      <c r="AK7" s="11"/>
      <c r="AL7" s="11"/>
      <c r="AM7" s="12">
        <v>5</v>
      </c>
      <c r="AN7" s="10"/>
      <c r="AO7" s="11"/>
      <c r="AP7" s="11"/>
      <c r="AQ7" s="11"/>
      <c r="AR7" s="12">
        <v>5</v>
      </c>
      <c r="AS7" s="10"/>
      <c r="AT7" s="11"/>
      <c r="AU7" s="11"/>
      <c r="AV7" s="11"/>
      <c r="AW7" s="12">
        <v>5</v>
      </c>
      <c r="AX7" s="11"/>
      <c r="AY7" s="11"/>
      <c r="AZ7" s="11"/>
      <c r="BA7" s="11"/>
      <c r="BB7" s="12">
        <v>5</v>
      </c>
      <c r="BC7" s="10"/>
      <c r="BD7" s="11"/>
      <c r="BE7" s="11"/>
      <c r="BF7" s="11"/>
      <c r="BG7" s="12">
        <v>5</v>
      </c>
      <c r="BH7" s="10"/>
      <c r="BI7" s="11"/>
      <c r="BJ7" s="11"/>
      <c r="BK7" s="11"/>
      <c r="BL7" s="12">
        <v>5</v>
      </c>
      <c r="BM7" s="10"/>
      <c r="BN7" s="11"/>
      <c r="BO7" s="11"/>
      <c r="BP7" s="11">
        <v>4</v>
      </c>
      <c r="BQ7" s="12"/>
      <c r="BR7" s="11"/>
      <c r="BS7" s="11"/>
      <c r="BT7" s="11">
        <v>3</v>
      </c>
      <c r="BU7" s="11"/>
      <c r="BV7" s="12"/>
      <c r="BW7" s="10"/>
      <c r="BX7" s="11"/>
      <c r="BY7" s="11"/>
      <c r="BZ7" s="11"/>
      <c r="CA7" s="12">
        <v>5</v>
      </c>
      <c r="CB7" s="10"/>
      <c r="CC7" s="11"/>
      <c r="CD7" s="11"/>
      <c r="CE7" s="11">
        <v>4</v>
      </c>
      <c r="CF7" s="12"/>
      <c r="CG7" s="10"/>
      <c r="CH7" s="11"/>
      <c r="CI7" s="11">
        <v>3</v>
      </c>
      <c r="CJ7" s="11"/>
      <c r="CK7" s="12"/>
      <c r="CL7" s="10"/>
      <c r="CM7" s="11"/>
      <c r="CN7" s="11"/>
      <c r="CO7" s="11"/>
      <c r="CP7" s="12">
        <v>5</v>
      </c>
      <c r="CQ7" s="11"/>
      <c r="CR7" s="11"/>
      <c r="CS7" s="11"/>
      <c r="CT7" s="11"/>
      <c r="CU7" s="12">
        <v>5</v>
      </c>
      <c r="CV7" s="10"/>
      <c r="CW7" s="11"/>
      <c r="CX7" s="11"/>
      <c r="CY7" s="11"/>
      <c r="CZ7" s="12">
        <v>5</v>
      </c>
      <c r="DA7" s="10"/>
      <c r="DB7" s="11"/>
      <c r="DC7" s="11"/>
      <c r="DD7" s="11"/>
      <c r="DE7" s="12">
        <v>5</v>
      </c>
      <c r="DF7" s="10"/>
      <c r="DG7" s="11"/>
      <c r="DH7" s="11"/>
      <c r="DI7" s="11"/>
      <c r="DJ7" s="12">
        <v>5</v>
      </c>
      <c r="DK7" s="10"/>
      <c r="DL7" s="11"/>
      <c r="DM7" s="11"/>
      <c r="DN7" s="11"/>
      <c r="DO7" s="12">
        <v>5</v>
      </c>
      <c r="DP7" s="10"/>
      <c r="DQ7" s="11"/>
      <c r="DR7" s="11"/>
      <c r="DS7" s="11"/>
      <c r="DT7" s="12">
        <v>5</v>
      </c>
      <c r="DU7" s="11"/>
      <c r="DV7" s="11"/>
      <c r="DW7" s="11"/>
      <c r="DX7" s="11"/>
      <c r="DY7" s="12">
        <v>5</v>
      </c>
      <c r="DZ7" s="10"/>
      <c r="EA7" s="11"/>
      <c r="EB7" s="11"/>
      <c r="EC7" s="11"/>
      <c r="ED7" s="12">
        <v>5</v>
      </c>
      <c r="EE7" s="10"/>
      <c r="EF7" s="11"/>
      <c r="EG7" s="11"/>
      <c r="EH7" s="11"/>
      <c r="EI7" s="12">
        <v>5</v>
      </c>
      <c r="EJ7" s="10"/>
      <c r="EK7" s="11"/>
      <c r="EL7" s="11"/>
      <c r="EM7" s="11">
        <v>4</v>
      </c>
      <c r="EN7" s="12"/>
      <c r="EO7" s="10"/>
      <c r="EP7" s="11"/>
      <c r="EQ7" s="11"/>
      <c r="ER7" s="11">
        <v>4</v>
      </c>
      <c r="ES7" s="12"/>
      <c r="ET7" s="11"/>
      <c r="EU7" s="11"/>
      <c r="EV7" s="11"/>
      <c r="EW7" s="11"/>
      <c r="EX7" s="12">
        <v>5</v>
      </c>
      <c r="EY7" s="10"/>
      <c r="EZ7" s="11"/>
      <c r="FA7" s="11"/>
      <c r="FB7" s="11"/>
      <c r="FC7" s="12">
        <v>5</v>
      </c>
      <c r="FD7" s="10"/>
      <c r="FE7" s="11"/>
      <c r="FF7" s="11"/>
      <c r="FG7" s="11"/>
      <c r="FH7" s="12">
        <v>5</v>
      </c>
      <c r="FI7" s="10"/>
      <c r="FJ7" s="11"/>
      <c r="FK7" s="11"/>
      <c r="FL7" s="11"/>
      <c r="FM7" s="12">
        <v>5</v>
      </c>
      <c r="FN7" s="10"/>
      <c r="FO7" s="11"/>
      <c r="FP7" s="11"/>
      <c r="FQ7" s="11"/>
      <c r="FR7" s="12">
        <v>5</v>
      </c>
      <c r="FS7" s="11"/>
      <c r="FT7" s="11"/>
      <c r="FU7" s="11"/>
      <c r="FV7" s="11">
        <v>4</v>
      </c>
      <c r="FW7" s="12"/>
      <c r="FX7" s="10"/>
      <c r="FY7" s="11"/>
      <c r="FZ7" s="11"/>
      <c r="GA7" s="11"/>
      <c r="GB7" s="12">
        <v>5</v>
      </c>
      <c r="GC7" s="10"/>
      <c r="GD7" s="11"/>
      <c r="GE7" s="11"/>
      <c r="GF7" s="11">
        <v>4</v>
      </c>
      <c r="GG7" s="12"/>
      <c r="GH7" s="10"/>
      <c r="GI7" s="11"/>
      <c r="GJ7" s="11"/>
      <c r="GK7" s="11"/>
      <c r="GL7" s="12">
        <v>5</v>
      </c>
      <c r="GM7" s="10"/>
      <c r="GN7" s="11"/>
      <c r="GO7" s="11"/>
      <c r="GP7" s="11"/>
      <c r="GQ7" s="12">
        <v>5</v>
      </c>
      <c r="GR7" s="11"/>
      <c r="GS7" s="11"/>
      <c r="GT7" s="11"/>
      <c r="GU7" s="11"/>
      <c r="GV7" s="12">
        <v>5</v>
      </c>
      <c r="GW7" s="10"/>
      <c r="GX7" s="11"/>
      <c r="GY7" s="11"/>
      <c r="GZ7" s="11"/>
      <c r="HA7" s="12">
        <v>5</v>
      </c>
      <c r="HB7" s="10"/>
      <c r="HC7" s="11"/>
      <c r="HD7" s="11"/>
      <c r="HE7" s="11"/>
      <c r="HF7" s="12">
        <v>5</v>
      </c>
      <c r="HG7" t="s">
        <v>26</v>
      </c>
      <c r="HI7" t="s">
        <v>50</v>
      </c>
      <c r="HQ7" t="s">
        <v>51</v>
      </c>
      <c r="HR7" s="5" t="s">
        <v>95</v>
      </c>
      <c r="HS7" t="s">
        <v>26</v>
      </c>
    </row>
    <row r="8" spans="1:228" x14ac:dyDescent="0.25">
      <c r="A8">
        <v>11206654902</v>
      </c>
      <c r="B8">
        <v>247895074</v>
      </c>
      <c r="C8" s="1">
        <v>43808.569618055553</v>
      </c>
      <c r="D8" s="1">
        <v>43808.574282407404</v>
      </c>
      <c r="E8" t="s">
        <v>52</v>
      </c>
      <c r="J8" t="s">
        <v>53</v>
      </c>
      <c r="L8" t="s">
        <v>18</v>
      </c>
      <c r="O8" s="10" t="s">
        <v>21</v>
      </c>
      <c r="P8" s="11"/>
      <c r="Q8" s="11"/>
      <c r="R8" s="11"/>
      <c r="S8" s="12"/>
      <c r="T8" s="10"/>
      <c r="U8" s="11"/>
      <c r="V8" s="11"/>
      <c r="W8" s="11"/>
      <c r="X8" s="12">
        <v>5</v>
      </c>
      <c r="Y8" s="10"/>
      <c r="Z8" s="11"/>
      <c r="AA8" s="11"/>
      <c r="AB8" s="11">
        <v>4</v>
      </c>
      <c r="AC8" s="11"/>
      <c r="AD8" s="10"/>
      <c r="AE8" s="11"/>
      <c r="AF8" s="11"/>
      <c r="AG8" s="11">
        <v>4</v>
      </c>
      <c r="AH8" s="12"/>
      <c r="AI8" s="10"/>
      <c r="AJ8" s="11"/>
      <c r="AK8" s="11"/>
      <c r="AL8" s="11"/>
      <c r="AM8" s="12">
        <v>5</v>
      </c>
      <c r="AN8" s="10"/>
      <c r="AO8" s="11"/>
      <c r="AP8" s="11"/>
      <c r="AQ8" s="11"/>
      <c r="AR8" s="12">
        <v>5</v>
      </c>
      <c r="AS8" s="10"/>
      <c r="AT8" s="11"/>
      <c r="AU8" s="11"/>
      <c r="AV8" s="11">
        <v>4</v>
      </c>
      <c r="AW8" s="12"/>
      <c r="AX8" s="11"/>
      <c r="AY8" s="11"/>
      <c r="AZ8" s="11"/>
      <c r="BA8" s="11">
        <v>4</v>
      </c>
      <c r="BB8" s="12"/>
      <c r="BC8" s="10"/>
      <c r="BD8" s="11"/>
      <c r="BE8" s="11"/>
      <c r="BF8" s="11"/>
      <c r="BG8" s="12">
        <v>5</v>
      </c>
      <c r="BH8" s="10"/>
      <c r="BI8" s="11"/>
      <c r="BJ8" s="11"/>
      <c r="BK8" s="11"/>
      <c r="BL8" s="12">
        <v>5</v>
      </c>
      <c r="BM8" s="10"/>
      <c r="BN8" s="11"/>
      <c r="BO8" s="11">
        <v>3</v>
      </c>
      <c r="BP8" s="11"/>
      <c r="BQ8" s="12"/>
      <c r="BR8" s="11"/>
      <c r="BS8" s="11">
        <v>2</v>
      </c>
      <c r="BT8" s="11"/>
      <c r="BU8" s="11"/>
      <c r="BV8" s="12"/>
      <c r="BW8" s="10"/>
      <c r="BX8" s="11"/>
      <c r="BY8" s="11"/>
      <c r="BZ8" s="11"/>
      <c r="CA8" s="12">
        <v>5</v>
      </c>
      <c r="CB8" s="10"/>
      <c r="CC8" s="11"/>
      <c r="CD8" s="11"/>
      <c r="CE8" s="11"/>
      <c r="CF8" s="12">
        <v>5</v>
      </c>
      <c r="CG8" s="10"/>
      <c r="CH8" s="11"/>
      <c r="CI8" s="11"/>
      <c r="CJ8" s="11">
        <v>4</v>
      </c>
      <c r="CK8" s="12"/>
      <c r="CL8" s="10"/>
      <c r="CM8" s="11"/>
      <c r="CN8" s="11">
        <v>3</v>
      </c>
      <c r="CO8" s="11"/>
      <c r="CP8" s="12"/>
      <c r="CQ8" s="11"/>
      <c r="CR8" s="11"/>
      <c r="CS8" s="11"/>
      <c r="CT8" s="11"/>
      <c r="CU8" s="12">
        <v>5</v>
      </c>
      <c r="CV8" s="10"/>
      <c r="CW8" s="11"/>
      <c r="CX8" s="11"/>
      <c r="CY8" s="11"/>
      <c r="CZ8" s="12">
        <v>5</v>
      </c>
      <c r="DA8" s="10"/>
      <c r="DB8" s="11"/>
      <c r="DC8" s="11"/>
      <c r="DD8" s="11"/>
      <c r="DE8" s="12">
        <v>5</v>
      </c>
      <c r="DF8" s="10"/>
      <c r="DG8" s="11"/>
      <c r="DH8" s="11"/>
      <c r="DI8" s="11"/>
      <c r="DJ8" s="12">
        <v>5</v>
      </c>
      <c r="DK8" s="10"/>
      <c r="DL8" s="11"/>
      <c r="DM8" s="11"/>
      <c r="DN8" s="11">
        <v>4</v>
      </c>
      <c r="DO8" s="12"/>
      <c r="DP8" s="10"/>
      <c r="DQ8" s="11"/>
      <c r="DR8" s="11"/>
      <c r="DS8" s="11">
        <v>4</v>
      </c>
      <c r="DT8" s="12"/>
      <c r="DU8" s="11"/>
      <c r="DV8" s="11"/>
      <c r="DW8" s="11"/>
      <c r="DX8" s="11"/>
      <c r="DY8" s="12">
        <v>5</v>
      </c>
      <c r="DZ8" s="10"/>
      <c r="EA8" s="11"/>
      <c r="EB8" s="11"/>
      <c r="EC8" s="11"/>
      <c r="ED8" s="12">
        <v>5</v>
      </c>
      <c r="EE8" s="10"/>
      <c r="EF8" s="11"/>
      <c r="EG8" s="11">
        <v>3</v>
      </c>
      <c r="EH8" s="11"/>
      <c r="EI8" s="12"/>
      <c r="EJ8" s="10"/>
      <c r="EK8" s="11"/>
      <c r="EL8" s="11">
        <v>3</v>
      </c>
      <c r="EM8" s="11"/>
      <c r="EN8" s="12"/>
      <c r="EO8" s="10"/>
      <c r="EP8" s="11"/>
      <c r="EQ8" s="11">
        <v>3</v>
      </c>
      <c r="ER8" s="11"/>
      <c r="ES8" s="12"/>
      <c r="ET8" s="11"/>
      <c r="EU8" s="11"/>
      <c r="EV8" s="11">
        <v>3</v>
      </c>
      <c r="EW8" s="11"/>
      <c r="EX8" s="12"/>
      <c r="EY8" s="10"/>
      <c r="EZ8" s="11"/>
      <c r="FA8" s="11"/>
      <c r="FB8" s="11"/>
      <c r="FC8" s="12">
        <v>5</v>
      </c>
      <c r="FD8" s="10"/>
      <c r="FE8" s="11"/>
      <c r="FF8" s="11">
        <v>3</v>
      </c>
      <c r="FG8" s="11"/>
      <c r="FH8" s="12"/>
      <c r="FI8" s="10"/>
      <c r="FJ8" s="11"/>
      <c r="FK8" s="11"/>
      <c r="FL8" s="11"/>
      <c r="FM8" s="12">
        <v>5</v>
      </c>
      <c r="FN8" s="10"/>
      <c r="FO8" s="11"/>
      <c r="FP8" s="11"/>
      <c r="FQ8" s="11">
        <v>4</v>
      </c>
      <c r="FR8" s="12"/>
      <c r="FS8" s="11"/>
      <c r="FT8" s="11"/>
      <c r="FU8" s="11"/>
      <c r="FV8" s="11"/>
      <c r="FW8" s="12">
        <v>5</v>
      </c>
      <c r="FX8" s="10"/>
      <c r="FY8" s="11"/>
      <c r="FZ8" s="11"/>
      <c r="GA8" s="11"/>
      <c r="GB8" s="12"/>
      <c r="GC8" s="10"/>
      <c r="GD8" s="11"/>
      <c r="GE8" s="11"/>
      <c r="GF8" s="11"/>
      <c r="GG8" s="12">
        <v>5</v>
      </c>
      <c r="GH8" s="10"/>
      <c r="GI8" s="11"/>
      <c r="GJ8" s="11"/>
      <c r="GK8" s="11"/>
      <c r="GL8" s="12">
        <v>5</v>
      </c>
      <c r="GM8" s="10"/>
      <c r="GN8" s="11"/>
      <c r="GO8" s="11">
        <v>3</v>
      </c>
      <c r="GP8" s="11"/>
      <c r="GQ8" s="12"/>
      <c r="GR8" s="11"/>
      <c r="GS8" s="11"/>
      <c r="GT8" s="11">
        <v>3</v>
      </c>
      <c r="GU8" s="11"/>
      <c r="GV8" s="12"/>
      <c r="GW8" s="10"/>
      <c r="GX8" s="11"/>
      <c r="GY8" s="11">
        <v>3</v>
      </c>
      <c r="GZ8" s="11"/>
      <c r="HA8" s="12"/>
      <c r="HB8" s="10"/>
      <c r="HC8" s="11">
        <v>2</v>
      </c>
      <c r="HD8" s="11"/>
      <c r="HE8" s="11"/>
      <c r="HF8" s="12"/>
      <c r="HG8" t="s">
        <v>26</v>
      </c>
      <c r="HI8" t="s">
        <v>54</v>
      </c>
      <c r="HQ8" t="s">
        <v>55</v>
      </c>
      <c r="HR8" s="5" t="s">
        <v>96</v>
      </c>
      <c r="HS8" t="s">
        <v>26</v>
      </c>
    </row>
    <row r="9" spans="1:228" x14ac:dyDescent="0.25">
      <c r="A9">
        <v>11206424741</v>
      </c>
      <c r="B9">
        <v>247895074</v>
      </c>
      <c r="C9" s="1">
        <v>43808.493067129632</v>
      </c>
      <c r="D9" s="1">
        <v>43808.495208333334</v>
      </c>
      <c r="E9" t="s">
        <v>56</v>
      </c>
      <c r="J9" t="s">
        <v>57</v>
      </c>
      <c r="K9" t="s">
        <v>17</v>
      </c>
      <c r="O9" s="10" t="s">
        <v>21</v>
      </c>
      <c r="P9" s="11"/>
      <c r="Q9" s="11"/>
      <c r="R9" s="11"/>
      <c r="S9" s="12"/>
      <c r="T9" s="10"/>
      <c r="U9" s="11"/>
      <c r="V9" s="11"/>
      <c r="W9" s="11"/>
      <c r="X9" s="12">
        <v>5</v>
      </c>
      <c r="Y9" s="10"/>
      <c r="Z9" s="11"/>
      <c r="AA9" s="11"/>
      <c r="AB9" s="11">
        <v>4</v>
      </c>
      <c r="AC9" s="11"/>
      <c r="AD9" s="10"/>
      <c r="AE9" s="11"/>
      <c r="AF9" s="11">
        <v>3</v>
      </c>
      <c r="AG9" s="11"/>
      <c r="AH9" s="12"/>
      <c r="AI9" s="10"/>
      <c r="AJ9" s="11"/>
      <c r="AK9" s="11"/>
      <c r="AL9" s="11">
        <v>4</v>
      </c>
      <c r="AM9" s="12"/>
      <c r="AN9" s="10"/>
      <c r="AO9" s="11"/>
      <c r="AP9" s="11"/>
      <c r="AQ9" s="11"/>
      <c r="AR9" s="12">
        <v>5</v>
      </c>
      <c r="AS9" s="10"/>
      <c r="AT9" s="11"/>
      <c r="AU9" s="11">
        <v>3</v>
      </c>
      <c r="AV9" s="11"/>
      <c r="AW9" s="12"/>
      <c r="AX9" s="11"/>
      <c r="AY9" s="11"/>
      <c r="AZ9" s="11">
        <v>3</v>
      </c>
      <c r="BA9" s="11"/>
      <c r="BB9" s="12"/>
      <c r="BC9" s="10"/>
      <c r="BD9" s="11"/>
      <c r="BE9" s="11">
        <v>3</v>
      </c>
      <c r="BF9" s="11"/>
      <c r="BG9" s="12"/>
      <c r="BH9" s="10"/>
      <c r="BI9" s="11"/>
      <c r="BJ9" s="11"/>
      <c r="BK9" s="11">
        <v>4</v>
      </c>
      <c r="BL9" s="12"/>
      <c r="BM9" s="10"/>
      <c r="BN9" s="11"/>
      <c r="BO9" s="11">
        <v>3</v>
      </c>
      <c r="BP9" s="11"/>
      <c r="BQ9" s="12"/>
      <c r="BR9" s="11"/>
      <c r="BS9" s="11">
        <v>2</v>
      </c>
      <c r="BT9" s="11"/>
      <c r="BU9" s="11"/>
      <c r="BV9" s="12"/>
      <c r="BW9" s="10"/>
      <c r="BX9" s="11">
        <v>2</v>
      </c>
      <c r="BY9" s="11"/>
      <c r="BZ9" s="11"/>
      <c r="CA9" s="12"/>
      <c r="CB9" s="10"/>
      <c r="CC9" s="11"/>
      <c r="CD9" s="11"/>
      <c r="CE9" s="11">
        <v>4</v>
      </c>
      <c r="CF9" s="12"/>
      <c r="CG9" s="10"/>
      <c r="CH9" s="11"/>
      <c r="CI9" s="11">
        <v>3</v>
      </c>
      <c r="CJ9" s="11"/>
      <c r="CK9" s="12"/>
      <c r="CL9" s="10"/>
      <c r="CM9" s="11">
        <v>2</v>
      </c>
      <c r="CN9" s="11"/>
      <c r="CO9" s="11"/>
      <c r="CP9" s="12"/>
      <c r="CQ9" s="11"/>
      <c r="CR9" s="11">
        <v>2</v>
      </c>
      <c r="CS9" s="11"/>
      <c r="CT9" s="11"/>
      <c r="CU9" s="12"/>
      <c r="CV9" s="10"/>
      <c r="CW9" s="11">
        <v>2</v>
      </c>
      <c r="CX9" s="11"/>
      <c r="CY9" s="11"/>
      <c r="CZ9" s="12"/>
      <c r="DA9" s="10"/>
      <c r="DB9" s="11">
        <v>2</v>
      </c>
      <c r="DC9" s="11"/>
      <c r="DD9" s="11"/>
      <c r="DE9" s="12"/>
      <c r="DF9" s="10"/>
      <c r="DG9" s="11"/>
      <c r="DH9" s="11">
        <v>3</v>
      </c>
      <c r="DI9" s="11"/>
      <c r="DJ9" s="12"/>
      <c r="DK9" s="10"/>
      <c r="DL9" s="11"/>
      <c r="DM9" s="11">
        <v>3</v>
      </c>
      <c r="DN9" s="11"/>
      <c r="DO9" s="12"/>
      <c r="DP9" s="10"/>
      <c r="DQ9" s="11">
        <v>2</v>
      </c>
      <c r="DR9" s="11"/>
      <c r="DS9" s="11"/>
      <c r="DT9" s="12"/>
      <c r="DU9" s="11"/>
      <c r="DV9" s="11"/>
      <c r="DW9" s="11"/>
      <c r="DX9" s="11">
        <v>4</v>
      </c>
      <c r="DY9" s="12"/>
      <c r="DZ9" s="10"/>
      <c r="EA9" s="11"/>
      <c r="EB9" s="11"/>
      <c r="EC9" s="11">
        <v>4</v>
      </c>
      <c r="ED9" s="12"/>
      <c r="EE9" s="10"/>
      <c r="EF9" s="11"/>
      <c r="EG9" s="11">
        <v>3</v>
      </c>
      <c r="EH9" s="11"/>
      <c r="EI9" s="12"/>
      <c r="EJ9" s="10"/>
      <c r="EK9" s="11"/>
      <c r="EL9" s="11"/>
      <c r="EM9" s="11"/>
      <c r="EN9" s="12">
        <v>5</v>
      </c>
      <c r="EO9" s="10"/>
      <c r="EP9" s="11"/>
      <c r="EQ9" s="11"/>
      <c r="ER9" s="11"/>
      <c r="ES9" s="12">
        <v>5</v>
      </c>
      <c r="ET9" s="11"/>
      <c r="EU9" s="11"/>
      <c r="EV9" s="11"/>
      <c r="EW9" s="11">
        <v>4</v>
      </c>
      <c r="EX9" s="12"/>
      <c r="EY9" s="10"/>
      <c r="EZ9" s="11"/>
      <c r="FA9" s="11"/>
      <c r="FB9" s="11">
        <v>4</v>
      </c>
      <c r="FC9" s="12"/>
      <c r="FD9" s="10"/>
      <c r="FE9" s="11">
        <v>2</v>
      </c>
      <c r="FF9" s="11"/>
      <c r="FG9" s="11"/>
      <c r="FH9" s="12"/>
      <c r="FI9" s="10"/>
      <c r="FJ9" s="11">
        <v>2</v>
      </c>
      <c r="FK9" s="11"/>
      <c r="FL9" s="11"/>
      <c r="FM9" s="12"/>
      <c r="FN9" s="10"/>
      <c r="FO9" s="11">
        <v>2</v>
      </c>
      <c r="FP9" s="11"/>
      <c r="FQ9" s="11"/>
      <c r="FR9" s="12"/>
      <c r="FS9" s="11"/>
      <c r="FT9" s="11"/>
      <c r="FU9" s="11"/>
      <c r="FV9" s="11">
        <v>4</v>
      </c>
      <c r="FW9" s="12"/>
      <c r="FX9" s="10"/>
      <c r="FY9" s="11"/>
      <c r="FZ9" s="11"/>
      <c r="GA9" s="11"/>
      <c r="GB9" s="12">
        <v>5</v>
      </c>
      <c r="GC9" s="10"/>
      <c r="GD9" s="11"/>
      <c r="GE9" s="11"/>
      <c r="GF9" s="11"/>
      <c r="GG9" s="12">
        <v>5</v>
      </c>
      <c r="GH9" s="10"/>
      <c r="GI9" s="11">
        <v>2</v>
      </c>
      <c r="GJ9" s="11"/>
      <c r="GK9" s="11"/>
      <c r="GL9" s="12"/>
      <c r="GM9" s="10"/>
      <c r="GN9" s="11">
        <v>2</v>
      </c>
      <c r="GO9" s="11"/>
      <c r="GP9" s="11"/>
      <c r="GQ9" s="12"/>
      <c r="GR9" s="11"/>
      <c r="GS9" s="11">
        <v>2</v>
      </c>
      <c r="GT9" s="11"/>
      <c r="GU9" s="11"/>
      <c r="GV9" s="12"/>
      <c r="GW9" s="10"/>
      <c r="GX9" s="11">
        <v>2</v>
      </c>
      <c r="GY9" s="11"/>
      <c r="GZ9" s="11"/>
      <c r="HA9" s="12"/>
      <c r="HB9" s="10"/>
      <c r="HC9" s="11">
        <v>2</v>
      </c>
      <c r="HD9" s="11"/>
      <c r="HE9" s="11"/>
      <c r="HF9" s="12"/>
      <c r="HG9" t="s">
        <v>26</v>
      </c>
      <c r="HI9" t="s">
        <v>58</v>
      </c>
      <c r="HQ9" t="s">
        <v>59</v>
      </c>
      <c r="HR9" s="5" t="s">
        <v>97</v>
      </c>
      <c r="HS9" t="s">
        <v>26</v>
      </c>
    </row>
    <row r="10" spans="1:228" s="2" customFormat="1" x14ac:dyDescent="0.25">
      <c r="A10" s="2">
        <v>11206165432</v>
      </c>
      <c r="B10" s="2">
        <v>247895074</v>
      </c>
      <c r="C10" s="3">
        <v>43808.390567129631</v>
      </c>
      <c r="D10" s="3">
        <v>43808.393287037034</v>
      </c>
      <c r="E10" s="2" t="s">
        <v>60</v>
      </c>
      <c r="J10" s="2" t="s">
        <v>61</v>
      </c>
      <c r="L10" s="2" t="s">
        <v>18</v>
      </c>
      <c r="O10" s="13"/>
      <c r="P10" s="14"/>
      <c r="Q10" s="14"/>
      <c r="R10" s="14"/>
      <c r="S10" s="15" t="s">
        <v>25</v>
      </c>
      <c r="T10" s="13"/>
      <c r="U10" s="14">
        <v>2</v>
      </c>
      <c r="V10" s="14"/>
      <c r="W10" s="14"/>
      <c r="X10" s="15"/>
      <c r="Y10" s="13">
        <v>1</v>
      </c>
      <c r="Z10" s="14"/>
      <c r="AA10" s="14"/>
      <c r="AB10" s="14"/>
      <c r="AC10" s="14"/>
      <c r="AD10" s="13"/>
      <c r="AE10" s="14">
        <v>2</v>
      </c>
      <c r="AF10" s="14"/>
      <c r="AG10" s="14"/>
      <c r="AH10" s="15"/>
      <c r="AI10" s="13">
        <v>1</v>
      </c>
      <c r="AJ10" s="14"/>
      <c r="AK10" s="14"/>
      <c r="AL10" s="14"/>
      <c r="AM10" s="15"/>
      <c r="AN10" s="13"/>
      <c r="AO10" s="14">
        <v>2</v>
      </c>
      <c r="AP10" s="14"/>
      <c r="AQ10" s="14"/>
      <c r="AR10" s="15"/>
      <c r="AS10" s="13"/>
      <c r="AT10" s="14"/>
      <c r="AU10" s="14">
        <v>3</v>
      </c>
      <c r="AV10" s="14"/>
      <c r="AW10" s="15"/>
      <c r="AX10" s="14"/>
      <c r="AY10" s="14"/>
      <c r="AZ10" s="14">
        <v>3</v>
      </c>
      <c r="BA10" s="14"/>
      <c r="BB10" s="15"/>
      <c r="BC10" s="13"/>
      <c r="BD10" s="14"/>
      <c r="BE10" s="14">
        <v>3</v>
      </c>
      <c r="BF10" s="14"/>
      <c r="BG10" s="15"/>
      <c r="BH10" s="13"/>
      <c r="BI10" s="14"/>
      <c r="BJ10" s="14">
        <v>3</v>
      </c>
      <c r="BK10" s="14"/>
      <c r="BL10" s="15"/>
      <c r="BM10" s="13"/>
      <c r="BN10" s="14"/>
      <c r="BO10" s="14">
        <v>3</v>
      </c>
      <c r="BP10" s="14"/>
      <c r="BQ10" s="15"/>
      <c r="BR10" s="14"/>
      <c r="BS10" s="14"/>
      <c r="BT10" s="14">
        <v>3</v>
      </c>
      <c r="BU10" s="14"/>
      <c r="BV10" s="15"/>
      <c r="BW10" s="13"/>
      <c r="BX10" s="14"/>
      <c r="BY10" s="14">
        <v>3</v>
      </c>
      <c r="BZ10" s="14"/>
      <c r="CA10" s="15"/>
      <c r="CB10" s="13">
        <v>1</v>
      </c>
      <c r="CC10" s="14"/>
      <c r="CD10" s="14"/>
      <c r="CE10" s="14"/>
      <c r="CF10" s="15"/>
      <c r="CG10" s="13"/>
      <c r="CH10" s="14">
        <v>2</v>
      </c>
      <c r="CI10" s="14"/>
      <c r="CJ10" s="14"/>
      <c r="CK10" s="15"/>
      <c r="CL10" s="13">
        <v>1</v>
      </c>
      <c r="CM10" s="14"/>
      <c r="CN10" s="14"/>
      <c r="CO10" s="14"/>
      <c r="CP10" s="15"/>
      <c r="CQ10" s="14"/>
      <c r="CR10" s="14">
        <v>2</v>
      </c>
      <c r="CS10" s="14"/>
      <c r="CT10" s="14"/>
      <c r="CU10" s="15"/>
      <c r="CV10" s="13"/>
      <c r="CW10" s="14">
        <v>2</v>
      </c>
      <c r="CX10" s="14"/>
      <c r="CY10" s="14"/>
      <c r="CZ10" s="15"/>
      <c r="DA10" s="13">
        <v>1</v>
      </c>
      <c r="DB10" s="14"/>
      <c r="DC10" s="14"/>
      <c r="DD10" s="14"/>
      <c r="DE10" s="15"/>
      <c r="DF10" s="13">
        <v>1</v>
      </c>
      <c r="DG10" s="14"/>
      <c r="DH10" s="14"/>
      <c r="DI10" s="14"/>
      <c r="DJ10" s="15"/>
      <c r="DK10" s="13">
        <v>1</v>
      </c>
      <c r="DL10" s="14"/>
      <c r="DM10" s="14"/>
      <c r="DN10" s="14"/>
      <c r="DO10" s="15"/>
      <c r="DP10" s="13">
        <v>1</v>
      </c>
      <c r="DQ10" s="14"/>
      <c r="DR10" s="14"/>
      <c r="DS10" s="14"/>
      <c r="DT10" s="15"/>
      <c r="DU10" s="14"/>
      <c r="DV10" s="14"/>
      <c r="DW10" s="14"/>
      <c r="DX10" s="14">
        <v>4</v>
      </c>
      <c r="DY10" s="15"/>
      <c r="DZ10" s="13"/>
      <c r="EA10" s="14">
        <v>2</v>
      </c>
      <c r="EB10" s="14"/>
      <c r="EC10" s="14"/>
      <c r="ED10" s="15"/>
      <c r="EE10" s="13"/>
      <c r="EF10" s="14">
        <v>2</v>
      </c>
      <c r="EG10" s="14"/>
      <c r="EH10" s="14"/>
      <c r="EI10" s="15"/>
      <c r="EJ10" s="13">
        <v>1</v>
      </c>
      <c r="EK10" s="14"/>
      <c r="EL10" s="14"/>
      <c r="EM10" s="14"/>
      <c r="EN10" s="15"/>
      <c r="EO10" s="13">
        <v>1</v>
      </c>
      <c r="EP10" s="14"/>
      <c r="EQ10" s="14"/>
      <c r="ER10" s="14"/>
      <c r="ES10" s="15"/>
      <c r="ET10" s="14">
        <v>1</v>
      </c>
      <c r="EU10" s="14"/>
      <c r="EV10" s="14"/>
      <c r="EW10" s="14"/>
      <c r="EX10" s="15"/>
      <c r="EY10" s="13">
        <v>1</v>
      </c>
      <c r="EZ10" s="14"/>
      <c r="FA10" s="14"/>
      <c r="FB10" s="14"/>
      <c r="FC10" s="15"/>
      <c r="FD10" s="13">
        <v>1</v>
      </c>
      <c r="FE10" s="14"/>
      <c r="FF10" s="14"/>
      <c r="FG10" s="14"/>
      <c r="FH10" s="15"/>
      <c r="FI10" s="13">
        <v>1</v>
      </c>
      <c r="FJ10" s="14"/>
      <c r="FK10" s="14"/>
      <c r="FL10" s="14"/>
      <c r="FM10" s="15"/>
      <c r="FN10" s="13">
        <v>1</v>
      </c>
      <c r="FO10" s="14"/>
      <c r="FP10" s="14"/>
      <c r="FQ10" s="14"/>
      <c r="FR10" s="15"/>
      <c r="FS10" s="14"/>
      <c r="FT10" s="14"/>
      <c r="FU10" s="14"/>
      <c r="FV10" s="14">
        <v>4</v>
      </c>
      <c r="FW10" s="15"/>
      <c r="FX10" s="13"/>
      <c r="FY10" s="14"/>
      <c r="FZ10" s="14"/>
      <c r="GA10" s="14">
        <v>4</v>
      </c>
      <c r="GB10" s="15"/>
      <c r="GC10" s="13"/>
      <c r="GD10" s="14"/>
      <c r="GE10" s="14"/>
      <c r="GF10" s="14">
        <v>4</v>
      </c>
      <c r="GG10" s="15"/>
      <c r="GH10" s="13"/>
      <c r="GI10" s="14"/>
      <c r="GJ10" s="14">
        <v>3</v>
      </c>
      <c r="GK10" s="14"/>
      <c r="GL10" s="15"/>
      <c r="GM10" s="13"/>
      <c r="GN10" s="14">
        <v>2</v>
      </c>
      <c r="GO10" s="14"/>
      <c r="GP10" s="14"/>
      <c r="GQ10" s="15"/>
      <c r="GR10" s="14"/>
      <c r="GS10" s="14">
        <v>2</v>
      </c>
      <c r="GT10" s="14"/>
      <c r="GU10" s="14"/>
      <c r="GV10" s="15"/>
      <c r="GW10" s="13"/>
      <c r="GX10" s="14">
        <v>2</v>
      </c>
      <c r="GY10" s="14"/>
      <c r="GZ10" s="14"/>
      <c r="HA10" s="15"/>
      <c r="HB10" s="13">
        <v>1</v>
      </c>
      <c r="HC10" s="14"/>
      <c r="HD10" s="14"/>
      <c r="HE10" s="14"/>
      <c r="HF10" s="15"/>
      <c r="HH10" s="2" t="s">
        <v>27</v>
      </c>
    </row>
    <row r="11" spans="1:228" x14ac:dyDescent="0.25">
      <c r="A11">
        <v>11204668801</v>
      </c>
      <c r="B11">
        <v>247895074</v>
      </c>
      <c r="C11" s="1">
        <v>43807.44908564815</v>
      </c>
      <c r="D11" s="1">
        <v>43807.458298611113</v>
      </c>
      <c r="E11" t="s">
        <v>62</v>
      </c>
      <c r="J11" t="s">
        <v>63</v>
      </c>
      <c r="K11" t="s">
        <v>17</v>
      </c>
      <c r="O11" s="10"/>
      <c r="P11" s="11" t="s">
        <v>22</v>
      </c>
      <c r="Q11" s="11"/>
      <c r="R11" s="11"/>
      <c r="S11" s="12"/>
      <c r="T11" s="10"/>
      <c r="U11" s="11">
        <v>2</v>
      </c>
      <c r="V11" s="11"/>
      <c r="W11" s="11"/>
      <c r="X11" s="12"/>
      <c r="Y11" s="10"/>
      <c r="Z11" s="11"/>
      <c r="AA11" s="11">
        <v>3</v>
      </c>
      <c r="AB11" s="11"/>
      <c r="AC11" s="11"/>
      <c r="AD11" s="10"/>
      <c r="AE11" s="11"/>
      <c r="AF11" s="11">
        <v>3</v>
      </c>
      <c r="AG11" s="11"/>
      <c r="AH11" s="12"/>
      <c r="AI11" s="10"/>
      <c r="AJ11" s="11"/>
      <c r="AK11" s="11">
        <v>3</v>
      </c>
      <c r="AL11" s="11"/>
      <c r="AM11" s="12"/>
      <c r="AN11" s="10"/>
      <c r="AO11" s="11"/>
      <c r="AP11" s="11"/>
      <c r="AQ11" s="11">
        <v>4</v>
      </c>
      <c r="AR11" s="12"/>
      <c r="AS11" s="10"/>
      <c r="AT11" s="11"/>
      <c r="AU11" s="11">
        <v>3</v>
      </c>
      <c r="AV11" s="11"/>
      <c r="AW11" s="12"/>
      <c r="AX11" s="11"/>
      <c r="AY11" s="11"/>
      <c r="AZ11" s="11">
        <v>3</v>
      </c>
      <c r="BA11" s="11"/>
      <c r="BB11" s="12"/>
      <c r="BC11" s="10"/>
      <c r="BD11" s="11"/>
      <c r="BE11" s="11"/>
      <c r="BF11" s="11">
        <v>4</v>
      </c>
      <c r="BG11" s="12"/>
      <c r="BH11" s="10"/>
      <c r="BI11" s="11"/>
      <c r="BJ11" s="11"/>
      <c r="BK11" s="11"/>
      <c r="BL11" s="12">
        <v>5</v>
      </c>
      <c r="BM11" s="10"/>
      <c r="BN11" s="11"/>
      <c r="BO11" s="11"/>
      <c r="BP11" s="11">
        <v>4</v>
      </c>
      <c r="BQ11" s="12"/>
      <c r="BR11" s="11"/>
      <c r="BS11" s="11">
        <v>2</v>
      </c>
      <c r="BT11" s="11"/>
      <c r="BU11" s="11"/>
      <c r="BV11" s="12"/>
      <c r="BW11" s="10"/>
      <c r="BX11" s="11"/>
      <c r="BY11" s="11">
        <v>3</v>
      </c>
      <c r="BZ11" s="11"/>
      <c r="CA11" s="12"/>
      <c r="CB11" s="10"/>
      <c r="CC11" s="11">
        <v>2</v>
      </c>
      <c r="CD11" s="11"/>
      <c r="CE11" s="11"/>
      <c r="CF11" s="12"/>
      <c r="CG11" s="10"/>
      <c r="CH11" s="11"/>
      <c r="CI11" s="11"/>
      <c r="CJ11" s="11">
        <v>4</v>
      </c>
      <c r="CK11" s="12"/>
      <c r="CL11" s="10"/>
      <c r="CM11" s="11"/>
      <c r="CN11" s="11">
        <v>3</v>
      </c>
      <c r="CO11" s="11"/>
      <c r="CP11" s="12"/>
      <c r="CQ11" s="11"/>
      <c r="CR11" s="11"/>
      <c r="CS11" s="11">
        <v>3</v>
      </c>
      <c r="CT11" s="11"/>
      <c r="CU11" s="12"/>
      <c r="CV11" s="10"/>
      <c r="CW11" s="11"/>
      <c r="CX11" s="11"/>
      <c r="CY11" s="11">
        <v>4</v>
      </c>
      <c r="CZ11" s="12"/>
      <c r="DA11" s="10"/>
      <c r="DB11" s="11"/>
      <c r="DC11" s="11"/>
      <c r="DD11" s="11">
        <v>4</v>
      </c>
      <c r="DE11" s="12"/>
      <c r="DF11" s="10"/>
      <c r="DG11" s="11"/>
      <c r="DH11" s="11"/>
      <c r="DI11" s="11">
        <v>4</v>
      </c>
      <c r="DJ11" s="12"/>
      <c r="DK11" s="10"/>
      <c r="DL11" s="11"/>
      <c r="DM11" s="11"/>
      <c r="DN11" s="11">
        <v>4</v>
      </c>
      <c r="DO11" s="12"/>
      <c r="DP11" s="10"/>
      <c r="DQ11" s="11"/>
      <c r="DR11" s="11">
        <v>3</v>
      </c>
      <c r="DS11" s="11"/>
      <c r="DT11" s="12"/>
      <c r="DU11" s="11"/>
      <c r="DV11" s="11"/>
      <c r="DW11" s="11"/>
      <c r="DX11" s="11">
        <v>4</v>
      </c>
      <c r="DY11" s="12"/>
      <c r="DZ11" s="10"/>
      <c r="EA11" s="11"/>
      <c r="EB11" s="11"/>
      <c r="EC11" s="11">
        <v>4</v>
      </c>
      <c r="ED11" s="12"/>
      <c r="EE11" s="10"/>
      <c r="EF11" s="11"/>
      <c r="EG11" s="11"/>
      <c r="EH11" s="11">
        <v>4</v>
      </c>
      <c r="EI11" s="12"/>
      <c r="EJ11" s="10"/>
      <c r="EK11" s="11"/>
      <c r="EL11" s="11"/>
      <c r="EM11" s="11">
        <v>4</v>
      </c>
      <c r="EN11" s="12"/>
      <c r="EO11" s="10"/>
      <c r="EP11" s="11">
        <v>2</v>
      </c>
      <c r="EQ11" s="11"/>
      <c r="ER11" s="11"/>
      <c r="ES11" s="12"/>
      <c r="ET11" s="11"/>
      <c r="EU11" s="11"/>
      <c r="EV11" s="11"/>
      <c r="EW11" s="11">
        <v>4</v>
      </c>
      <c r="EX11" s="12"/>
      <c r="EY11" s="10"/>
      <c r="EZ11" s="11"/>
      <c r="FA11" s="11"/>
      <c r="FB11" s="11">
        <v>4</v>
      </c>
      <c r="FC11" s="12"/>
      <c r="FD11" s="10"/>
      <c r="FE11" s="11"/>
      <c r="FF11" s="11"/>
      <c r="FG11" s="11">
        <v>4</v>
      </c>
      <c r="FH11" s="12"/>
      <c r="FI11" s="10"/>
      <c r="FJ11" s="11"/>
      <c r="FK11" s="11">
        <v>3</v>
      </c>
      <c r="FL11" s="11"/>
      <c r="FM11" s="12"/>
      <c r="FN11" s="10"/>
      <c r="FO11" s="11"/>
      <c r="FP11" s="11">
        <v>3</v>
      </c>
      <c r="FQ11" s="11"/>
      <c r="FR11" s="12"/>
      <c r="FS11" s="11"/>
      <c r="FT11" s="11"/>
      <c r="FU11" s="11"/>
      <c r="FV11" s="11">
        <v>4</v>
      </c>
      <c r="FW11" s="12"/>
      <c r="FX11" s="10"/>
      <c r="FY11" s="11"/>
      <c r="FZ11" s="11"/>
      <c r="GA11" s="11"/>
      <c r="GB11" s="12">
        <v>5</v>
      </c>
      <c r="GC11" s="10"/>
      <c r="GD11" s="11"/>
      <c r="GE11" s="11"/>
      <c r="GF11" s="11">
        <v>4</v>
      </c>
      <c r="GG11" s="12"/>
      <c r="GH11" s="10"/>
      <c r="GI11" s="11"/>
      <c r="GJ11" s="11"/>
      <c r="GK11" s="11">
        <v>4</v>
      </c>
      <c r="GL11" s="12"/>
      <c r="GM11" s="10"/>
      <c r="GN11" s="11"/>
      <c r="GO11" s="11">
        <v>3</v>
      </c>
      <c r="GP11" s="11"/>
      <c r="GQ11" s="12"/>
      <c r="GR11" s="11"/>
      <c r="GS11" s="11"/>
      <c r="GT11" s="11"/>
      <c r="GU11" s="11">
        <v>4</v>
      </c>
      <c r="GV11" s="12"/>
      <c r="GW11" s="10"/>
      <c r="GX11" s="11"/>
      <c r="GY11" s="11"/>
      <c r="GZ11" s="11">
        <v>4</v>
      </c>
      <c r="HA11" s="12"/>
      <c r="HB11" s="10"/>
      <c r="HC11" s="11">
        <v>2</v>
      </c>
      <c r="HD11" s="11"/>
      <c r="HE11" s="11"/>
      <c r="HF11" s="12"/>
      <c r="HG11" t="s">
        <v>26</v>
      </c>
      <c r="HI11" t="s">
        <v>64</v>
      </c>
      <c r="HQ11" t="s">
        <v>65</v>
      </c>
      <c r="HR11" s="5" t="s">
        <v>98</v>
      </c>
      <c r="HS11" t="s">
        <v>26</v>
      </c>
    </row>
    <row r="12" spans="1:228" x14ac:dyDescent="0.25">
      <c r="A12">
        <v>11198012707</v>
      </c>
      <c r="B12">
        <v>247895074</v>
      </c>
      <c r="C12" s="1">
        <v>43804.564016203702</v>
      </c>
      <c r="D12" s="1">
        <v>43804.567766203705</v>
      </c>
      <c r="E12" t="s">
        <v>66</v>
      </c>
      <c r="J12" t="s">
        <v>49</v>
      </c>
      <c r="L12" t="s">
        <v>18</v>
      </c>
      <c r="O12" s="10" t="s">
        <v>21</v>
      </c>
      <c r="P12" s="11"/>
      <c r="Q12" s="11"/>
      <c r="R12" s="11"/>
      <c r="S12" s="12"/>
      <c r="T12" s="10"/>
      <c r="U12" s="11"/>
      <c r="V12" s="11">
        <v>3</v>
      </c>
      <c r="W12" s="11"/>
      <c r="X12" s="12"/>
      <c r="Y12" s="10"/>
      <c r="Z12" s="11"/>
      <c r="AA12" s="11">
        <v>3</v>
      </c>
      <c r="AB12" s="11"/>
      <c r="AC12" s="11"/>
      <c r="AD12" s="10"/>
      <c r="AE12" s="11"/>
      <c r="AF12" s="11">
        <v>3</v>
      </c>
      <c r="AG12" s="11"/>
      <c r="AH12" s="12"/>
      <c r="AI12" s="10"/>
      <c r="AJ12" s="11"/>
      <c r="AK12" s="11">
        <v>3</v>
      </c>
      <c r="AL12" s="11"/>
      <c r="AM12" s="12"/>
      <c r="AN12" s="10"/>
      <c r="AO12" s="11"/>
      <c r="AP12" s="11"/>
      <c r="AQ12" s="11"/>
      <c r="AR12" s="12">
        <v>5</v>
      </c>
      <c r="AS12" s="10"/>
      <c r="AT12" s="11"/>
      <c r="AU12" s="11"/>
      <c r="AV12" s="11"/>
      <c r="AW12" s="12">
        <v>5</v>
      </c>
      <c r="AX12" s="11"/>
      <c r="AY12" s="11"/>
      <c r="AZ12" s="11"/>
      <c r="BA12" s="11"/>
      <c r="BB12" s="12">
        <v>5</v>
      </c>
      <c r="BC12" s="10"/>
      <c r="BD12" s="11"/>
      <c r="BE12" s="11"/>
      <c r="BF12" s="11"/>
      <c r="BG12" s="12">
        <v>5</v>
      </c>
      <c r="BH12" s="10"/>
      <c r="BI12" s="11"/>
      <c r="BJ12" s="11"/>
      <c r="BK12" s="11"/>
      <c r="BL12" s="12">
        <v>5</v>
      </c>
      <c r="BM12" s="10"/>
      <c r="BN12" s="11"/>
      <c r="BO12" s="11"/>
      <c r="BP12" s="11"/>
      <c r="BQ12" s="12">
        <v>5</v>
      </c>
      <c r="BR12" s="11">
        <v>1</v>
      </c>
      <c r="BS12" s="11"/>
      <c r="BT12" s="11"/>
      <c r="BU12" s="11"/>
      <c r="BV12" s="12"/>
      <c r="BW12" s="10"/>
      <c r="BX12" s="11"/>
      <c r="BY12" s="11"/>
      <c r="BZ12" s="11"/>
      <c r="CA12" s="12">
        <v>5</v>
      </c>
      <c r="CB12" s="10"/>
      <c r="CC12" s="11"/>
      <c r="CD12" s="11">
        <v>3</v>
      </c>
      <c r="CE12" s="11"/>
      <c r="CF12" s="12"/>
      <c r="CG12" s="10"/>
      <c r="CH12" s="11"/>
      <c r="CI12" s="11"/>
      <c r="CJ12" s="11"/>
      <c r="CK12" s="12">
        <v>5</v>
      </c>
      <c r="CL12" s="10"/>
      <c r="CM12" s="11"/>
      <c r="CN12" s="11"/>
      <c r="CO12" s="11"/>
      <c r="CP12" s="12">
        <v>5</v>
      </c>
      <c r="CQ12" s="11"/>
      <c r="CR12" s="11"/>
      <c r="CS12" s="11"/>
      <c r="CT12" s="11"/>
      <c r="CU12" s="12">
        <v>5</v>
      </c>
      <c r="CV12" s="10"/>
      <c r="CW12" s="11"/>
      <c r="CX12" s="11"/>
      <c r="CY12" s="11"/>
      <c r="CZ12" s="12">
        <v>5</v>
      </c>
      <c r="DA12" s="10"/>
      <c r="DB12" s="11"/>
      <c r="DC12" s="11"/>
      <c r="DD12" s="11"/>
      <c r="DE12" s="12">
        <v>5</v>
      </c>
      <c r="DF12" s="10"/>
      <c r="DG12" s="11"/>
      <c r="DH12" s="11"/>
      <c r="DI12" s="11"/>
      <c r="DJ12" s="12">
        <v>5</v>
      </c>
      <c r="DK12" s="10"/>
      <c r="DL12" s="11"/>
      <c r="DM12" s="11"/>
      <c r="DN12" s="11"/>
      <c r="DO12" s="12">
        <v>5</v>
      </c>
      <c r="DP12" s="10">
        <v>1</v>
      </c>
      <c r="DQ12" s="11"/>
      <c r="DR12" s="11"/>
      <c r="DS12" s="11"/>
      <c r="DT12" s="12"/>
      <c r="DU12" s="11"/>
      <c r="DV12" s="11"/>
      <c r="DW12" s="11"/>
      <c r="DX12" s="11"/>
      <c r="DY12" s="12">
        <v>5</v>
      </c>
      <c r="DZ12" s="10"/>
      <c r="EA12" s="11"/>
      <c r="EB12" s="11"/>
      <c r="EC12" s="11"/>
      <c r="ED12" s="12">
        <v>5</v>
      </c>
      <c r="EE12" s="10"/>
      <c r="EF12" s="11"/>
      <c r="EG12" s="11"/>
      <c r="EH12" s="11"/>
      <c r="EI12" s="12">
        <v>5</v>
      </c>
      <c r="EJ12" s="10"/>
      <c r="EK12" s="11"/>
      <c r="EL12" s="11"/>
      <c r="EM12" s="11"/>
      <c r="EN12" s="12">
        <v>5</v>
      </c>
      <c r="EO12" s="10"/>
      <c r="EP12" s="11"/>
      <c r="EQ12" s="11">
        <v>3</v>
      </c>
      <c r="ER12" s="11"/>
      <c r="ES12" s="12"/>
      <c r="ET12" s="11"/>
      <c r="EU12" s="11"/>
      <c r="EV12" s="11"/>
      <c r="EW12" s="11"/>
      <c r="EX12" s="12">
        <v>5</v>
      </c>
      <c r="EY12" s="10"/>
      <c r="EZ12" s="11"/>
      <c r="FA12" s="11"/>
      <c r="FB12" s="11"/>
      <c r="FC12" s="12">
        <v>5</v>
      </c>
      <c r="FD12" s="10"/>
      <c r="FE12" s="11"/>
      <c r="FF12" s="11"/>
      <c r="FG12" s="11"/>
      <c r="FH12" s="12">
        <v>5</v>
      </c>
      <c r="FI12" s="10"/>
      <c r="FJ12" s="11"/>
      <c r="FK12" s="11"/>
      <c r="FL12" s="11"/>
      <c r="FM12" s="12">
        <v>5</v>
      </c>
      <c r="FN12" s="10"/>
      <c r="FO12" s="11"/>
      <c r="FP12" s="11"/>
      <c r="FQ12" s="11"/>
      <c r="FR12" s="12">
        <v>5</v>
      </c>
      <c r="FS12" s="11"/>
      <c r="FT12" s="11"/>
      <c r="FU12" s="11"/>
      <c r="FV12" s="11"/>
      <c r="FW12" s="12">
        <v>5</v>
      </c>
      <c r="FX12" s="10"/>
      <c r="FY12" s="11"/>
      <c r="FZ12" s="11"/>
      <c r="GA12" s="11"/>
      <c r="GB12" s="12">
        <v>5</v>
      </c>
      <c r="GC12" s="10"/>
      <c r="GD12" s="11"/>
      <c r="GE12" s="11"/>
      <c r="GF12" s="11"/>
      <c r="GG12" s="12">
        <v>5</v>
      </c>
      <c r="GH12" s="10"/>
      <c r="GI12" s="11"/>
      <c r="GJ12" s="11"/>
      <c r="GK12" s="11"/>
      <c r="GL12" s="12">
        <v>5</v>
      </c>
      <c r="GM12" s="10"/>
      <c r="GN12" s="11"/>
      <c r="GO12" s="11"/>
      <c r="GP12" s="11"/>
      <c r="GQ12" s="12">
        <v>5</v>
      </c>
      <c r="GR12" s="11"/>
      <c r="GS12" s="11"/>
      <c r="GT12" s="11"/>
      <c r="GU12" s="11"/>
      <c r="GV12" s="12">
        <v>5</v>
      </c>
      <c r="GW12" s="10"/>
      <c r="GX12" s="11"/>
      <c r="GY12" s="11"/>
      <c r="GZ12" s="11"/>
      <c r="HA12" s="12">
        <v>5</v>
      </c>
      <c r="HB12" s="10"/>
      <c r="HC12" s="11"/>
      <c r="HD12" s="11"/>
      <c r="HE12" s="11"/>
      <c r="HF12" s="12">
        <v>5</v>
      </c>
      <c r="HG12" t="s">
        <v>26</v>
      </c>
      <c r="HI12" t="s">
        <v>67</v>
      </c>
      <c r="HQ12" t="s">
        <v>68</v>
      </c>
      <c r="HR12" s="5" t="s">
        <v>99</v>
      </c>
      <c r="HS12" t="s">
        <v>26</v>
      </c>
    </row>
    <row r="13" spans="1:228" s="2" customFormat="1" x14ac:dyDescent="0.25">
      <c r="A13" s="2">
        <v>11197638421</v>
      </c>
      <c r="B13" s="2">
        <v>247895074</v>
      </c>
      <c r="C13" s="3">
        <v>43804.415023148147</v>
      </c>
      <c r="D13" s="3">
        <v>43804.421689814815</v>
      </c>
      <c r="E13" s="2" t="s">
        <v>69</v>
      </c>
      <c r="J13" s="2" t="s">
        <v>70</v>
      </c>
      <c r="M13" s="2" t="s">
        <v>19</v>
      </c>
      <c r="O13" s="13" t="s">
        <v>21</v>
      </c>
      <c r="P13" s="14"/>
      <c r="Q13" s="14"/>
      <c r="R13" s="14"/>
      <c r="S13" s="15"/>
      <c r="T13" s="13"/>
      <c r="U13" s="14">
        <v>2</v>
      </c>
      <c r="V13" s="14"/>
      <c r="W13" s="14"/>
      <c r="X13" s="15"/>
      <c r="Y13" s="13"/>
      <c r="Z13" s="14"/>
      <c r="AA13" s="14"/>
      <c r="AB13" s="14">
        <v>4</v>
      </c>
      <c r="AC13" s="14"/>
      <c r="AD13" s="13"/>
      <c r="AE13" s="14"/>
      <c r="AF13" s="14"/>
      <c r="AG13" s="14">
        <v>4</v>
      </c>
      <c r="AH13" s="15"/>
      <c r="AI13" s="13"/>
      <c r="AJ13" s="14"/>
      <c r="AK13" s="14"/>
      <c r="AL13" s="14">
        <v>4</v>
      </c>
      <c r="AM13" s="15"/>
      <c r="AN13" s="13"/>
      <c r="AO13" s="14">
        <v>2</v>
      </c>
      <c r="AP13" s="14"/>
      <c r="AQ13" s="14"/>
      <c r="AR13" s="15"/>
      <c r="AS13" s="13"/>
      <c r="AT13" s="14"/>
      <c r="AU13" s="14"/>
      <c r="AV13" s="14">
        <v>4</v>
      </c>
      <c r="AW13" s="15"/>
      <c r="AX13" s="14"/>
      <c r="AY13" s="14"/>
      <c r="AZ13" s="14">
        <v>3</v>
      </c>
      <c r="BA13" s="14"/>
      <c r="BB13" s="15"/>
      <c r="BC13" s="13"/>
      <c r="BD13" s="14"/>
      <c r="BE13" s="14">
        <v>3</v>
      </c>
      <c r="BF13" s="14"/>
      <c r="BG13" s="15"/>
      <c r="BH13" s="13"/>
      <c r="BI13" s="14">
        <v>2</v>
      </c>
      <c r="BJ13" s="14"/>
      <c r="BK13" s="14"/>
      <c r="BL13" s="15"/>
      <c r="BM13" s="13"/>
      <c r="BN13" s="14"/>
      <c r="BO13" s="14">
        <v>3</v>
      </c>
      <c r="BP13" s="14"/>
      <c r="BQ13" s="15"/>
      <c r="BR13" s="14">
        <v>1</v>
      </c>
      <c r="BS13" s="14"/>
      <c r="BT13" s="14"/>
      <c r="BU13" s="14"/>
      <c r="BV13" s="15"/>
      <c r="BW13" s="13"/>
      <c r="BX13" s="14">
        <v>2</v>
      </c>
      <c r="BY13" s="14"/>
      <c r="BZ13" s="14"/>
      <c r="CA13" s="15"/>
      <c r="CB13" s="13"/>
      <c r="CC13" s="14"/>
      <c r="CD13" s="14">
        <v>3</v>
      </c>
      <c r="CE13" s="14"/>
      <c r="CF13" s="15"/>
      <c r="CG13" s="13"/>
      <c r="CH13" s="14"/>
      <c r="CI13" s="14"/>
      <c r="CJ13" s="14">
        <v>4</v>
      </c>
      <c r="CK13" s="15"/>
      <c r="CL13" s="13"/>
      <c r="CM13" s="14"/>
      <c r="CN13" s="14"/>
      <c r="CO13" s="14">
        <v>4</v>
      </c>
      <c r="CP13" s="15"/>
      <c r="CQ13" s="14"/>
      <c r="CR13" s="14"/>
      <c r="CS13" s="14"/>
      <c r="CT13" s="14">
        <v>4</v>
      </c>
      <c r="CU13" s="15"/>
      <c r="CV13" s="13"/>
      <c r="CW13" s="14"/>
      <c r="CX13" s="14">
        <v>3</v>
      </c>
      <c r="CY13" s="14"/>
      <c r="CZ13" s="15"/>
      <c r="DA13" s="13"/>
      <c r="DB13" s="14"/>
      <c r="DC13" s="14">
        <v>3</v>
      </c>
      <c r="DD13" s="14"/>
      <c r="DE13" s="15"/>
      <c r="DF13" s="13"/>
      <c r="DG13" s="14"/>
      <c r="DH13" s="14">
        <v>3</v>
      </c>
      <c r="DI13" s="14"/>
      <c r="DJ13" s="15"/>
      <c r="DK13" s="13"/>
      <c r="DL13" s="14"/>
      <c r="DM13" s="14">
        <v>3</v>
      </c>
      <c r="DN13" s="14"/>
      <c r="DO13" s="15"/>
      <c r="DP13" s="13"/>
      <c r="DQ13" s="14">
        <v>2</v>
      </c>
      <c r="DR13" s="14"/>
      <c r="DS13" s="14"/>
      <c r="DT13" s="15"/>
      <c r="DU13" s="14"/>
      <c r="DV13" s="14">
        <v>2</v>
      </c>
      <c r="DW13" s="14"/>
      <c r="DX13" s="14"/>
      <c r="DY13" s="15"/>
      <c r="DZ13" s="13"/>
      <c r="EA13" s="14"/>
      <c r="EB13" s="14">
        <v>3</v>
      </c>
      <c r="EC13" s="14"/>
      <c r="ED13" s="15"/>
      <c r="EE13" s="13"/>
      <c r="EF13" s="14"/>
      <c r="EG13" s="14">
        <v>3</v>
      </c>
      <c r="EH13" s="14"/>
      <c r="EI13" s="15"/>
      <c r="EJ13" s="13"/>
      <c r="EK13" s="14">
        <v>2</v>
      </c>
      <c r="EL13" s="14"/>
      <c r="EM13" s="14"/>
      <c r="EN13" s="15"/>
      <c r="EO13" s="13"/>
      <c r="EP13" s="14">
        <v>2</v>
      </c>
      <c r="EQ13" s="14"/>
      <c r="ER13" s="14"/>
      <c r="ES13" s="15"/>
      <c r="ET13" s="14"/>
      <c r="EU13" s="14"/>
      <c r="EV13" s="14">
        <v>3</v>
      </c>
      <c r="EW13" s="14"/>
      <c r="EX13" s="15"/>
      <c r="EY13" s="13"/>
      <c r="EZ13" s="14"/>
      <c r="FA13" s="14"/>
      <c r="FB13" s="14">
        <v>4</v>
      </c>
      <c r="FC13" s="15"/>
      <c r="FD13" s="13"/>
      <c r="FE13" s="14"/>
      <c r="FF13" s="14"/>
      <c r="FG13" s="14">
        <v>4</v>
      </c>
      <c r="FH13" s="15"/>
      <c r="FI13" s="13"/>
      <c r="FJ13" s="14"/>
      <c r="FK13" s="14">
        <v>3</v>
      </c>
      <c r="FL13" s="14"/>
      <c r="FM13" s="15"/>
      <c r="FN13" s="13"/>
      <c r="FO13" s="14">
        <v>2</v>
      </c>
      <c r="FP13" s="14"/>
      <c r="FQ13" s="14"/>
      <c r="FR13" s="15"/>
      <c r="FS13" s="14"/>
      <c r="FT13" s="14"/>
      <c r="FU13" s="14"/>
      <c r="FV13" s="14">
        <v>4</v>
      </c>
      <c r="FW13" s="15"/>
      <c r="FX13" s="13"/>
      <c r="FY13" s="14"/>
      <c r="FZ13" s="14"/>
      <c r="GA13" s="14">
        <v>4</v>
      </c>
      <c r="GB13" s="15"/>
      <c r="GC13" s="13"/>
      <c r="GD13" s="14"/>
      <c r="GE13" s="14"/>
      <c r="GF13" s="14">
        <v>4</v>
      </c>
      <c r="GG13" s="15"/>
      <c r="GH13" s="13"/>
      <c r="GI13" s="14"/>
      <c r="GJ13" s="14">
        <v>3</v>
      </c>
      <c r="GK13" s="14"/>
      <c r="GL13" s="15"/>
      <c r="GM13" s="13"/>
      <c r="GN13" s="14"/>
      <c r="GO13" s="14">
        <v>3</v>
      </c>
      <c r="GP13" s="14"/>
      <c r="GQ13" s="15"/>
      <c r="GR13" s="14"/>
      <c r="GS13" s="14"/>
      <c r="GT13" s="14"/>
      <c r="GU13" s="14">
        <v>4</v>
      </c>
      <c r="GV13" s="15"/>
      <c r="GW13" s="13"/>
      <c r="GX13" s="14"/>
      <c r="GY13" s="14"/>
      <c r="GZ13" s="14">
        <v>4</v>
      </c>
      <c r="HA13" s="15"/>
      <c r="HB13" s="13"/>
      <c r="HC13" s="14"/>
      <c r="HD13" s="14">
        <v>3</v>
      </c>
      <c r="HE13" s="14"/>
      <c r="HF13" s="15"/>
      <c r="HH13" s="2" t="s">
        <v>27</v>
      </c>
    </row>
    <row r="14" spans="1:228" x14ac:dyDescent="0.25">
      <c r="A14">
        <v>11195062027</v>
      </c>
      <c r="B14">
        <v>247895074</v>
      </c>
      <c r="C14" s="1">
        <v>43803.63726851852</v>
      </c>
      <c r="D14" s="1">
        <v>43803.642812500002</v>
      </c>
      <c r="E14" t="s">
        <v>71</v>
      </c>
      <c r="J14" t="s">
        <v>72</v>
      </c>
      <c r="L14" t="s">
        <v>18</v>
      </c>
      <c r="O14" s="10"/>
      <c r="P14" s="11"/>
      <c r="Q14" s="11"/>
      <c r="R14" s="11"/>
      <c r="S14" s="12" t="s">
        <v>25</v>
      </c>
      <c r="T14" s="10">
        <v>1</v>
      </c>
      <c r="U14" s="11"/>
      <c r="V14" s="11"/>
      <c r="W14" s="11"/>
      <c r="X14" s="12"/>
      <c r="Y14" s="10"/>
      <c r="Z14" s="11"/>
      <c r="AA14" s="11">
        <v>3</v>
      </c>
      <c r="AB14" s="11"/>
      <c r="AC14" s="11"/>
      <c r="AD14" s="10"/>
      <c r="AE14" s="11"/>
      <c r="AF14" s="11">
        <v>3</v>
      </c>
      <c r="AG14" s="11"/>
      <c r="AH14" s="12"/>
      <c r="AI14" s="10"/>
      <c r="AJ14" s="11"/>
      <c r="AK14" s="11">
        <v>3</v>
      </c>
      <c r="AL14" s="11"/>
      <c r="AM14" s="12"/>
      <c r="AN14" s="10"/>
      <c r="AO14" s="11"/>
      <c r="AP14" s="11"/>
      <c r="AQ14" s="11">
        <v>4</v>
      </c>
      <c r="AR14" s="12"/>
      <c r="AS14" s="10"/>
      <c r="AT14" s="11"/>
      <c r="AU14" s="11"/>
      <c r="AV14" s="11">
        <v>4</v>
      </c>
      <c r="AW14" s="12"/>
      <c r="AX14" s="11"/>
      <c r="AY14" s="11"/>
      <c r="AZ14" s="11"/>
      <c r="BA14" s="11">
        <v>4</v>
      </c>
      <c r="BB14" s="12"/>
      <c r="BC14" s="10"/>
      <c r="BD14" s="11"/>
      <c r="BE14" s="11"/>
      <c r="BF14" s="11">
        <v>4</v>
      </c>
      <c r="BG14" s="12"/>
      <c r="BH14" s="10"/>
      <c r="BI14" s="11"/>
      <c r="BJ14" s="11"/>
      <c r="BK14" s="11">
        <v>4</v>
      </c>
      <c r="BL14" s="12"/>
      <c r="BM14" s="10"/>
      <c r="BN14" s="11"/>
      <c r="BO14" s="11"/>
      <c r="BP14" s="11">
        <v>4</v>
      </c>
      <c r="BQ14" s="12"/>
      <c r="BR14" s="11"/>
      <c r="BS14" s="11">
        <v>2</v>
      </c>
      <c r="BT14" s="11"/>
      <c r="BU14" s="11"/>
      <c r="BV14" s="12"/>
      <c r="BW14" s="10"/>
      <c r="BX14" s="11"/>
      <c r="BY14" s="11"/>
      <c r="BZ14" s="11">
        <v>4</v>
      </c>
      <c r="CA14" s="12"/>
      <c r="CB14" s="10"/>
      <c r="CC14" s="11"/>
      <c r="CD14" s="11"/>
      <c r="CE14" s="11">
        <v>4</v>
      </c>
      <c r="CF14" s="12"/>
      <c r="CG14" s="10"/>
      <c r="CH14" s="11"/>
      <c r="CI14" s="11"/>
      <c r="CJ14" s="11">
        <v>4</v>
      </c>
      <c r="CK14" s="12"/>
      <c r="CL14" s="10"/>
      <c r="CM14" s="11"/>
      <c r="CN14" s="11"/>
      <c r="CO14" s="11">
        <v>4</v>
      </c>
      <c r="CP14" s="12"/>
      <c r="CQ14" s="11"/>
      <c r="CR14" s="11"/>
      <c r="CS14" s="11"/>
      <c r="CT14" s="11">
        <v>4</v>
      </c>
      <c r="CU14" s="12"/>
      <c r="CV14" s="10"/>
      <c r="CW14" s="11"/>
      <c r="CX14" s="11"/>
      <c r="CY14" s="11">
        <v>4</v>
      </c>
      <c r="CZ14" s="12"/>
      <c r="DA14" s="10"/>
      <c r="DB14" s="11"/>
      <c r="DC14" s="11"/>
      <c r="DD14" s="11">
        <v>4</v>
      </c>
      <c r="DE14" s="12"/>
      <c r="DF14" s="10"/>
      <c r="DG14" s="11"/>
      <c r="DH14" s="11"/>
      <c r="DI14" s="11">
        <v>4</v>
      </c>
      <c r="DJ14" s="12"/>
      <c r="DK14" s="10"/>
      <c r="DL14" s="11"/>
      <c r="DM14" s="11"/>
      <c r="DN14" s="11">
        <v>4</v>
      </c>
      <c r="DO14" s="12"/>
      <c r="DP14" s="10"/>
      <c r="DQ14" s="11"/>
      <c r="DR14" s="11"/>
      <c r="DS14" s="11">
        <v>4</v>
      </c>
      <c r="DT14" s="12"/>
      <c r="DU14" s="11"/>
      <c r="DV14" s="11"/>
      <c r="DW14" s="11"/>
      <c r="DX14" s="11"/>
      <c r="DY14" s="12">
        <v>5</v>
      </c>
      <c r="DZ14" s="10"/>
      <c r="EA14" s="11"/>
      <c r="EB14" s="11"/>
      <c r="EC14" s="11">
        <v>4</v>
      </c>
      <c r="ED14" s="12"/>
      <c r="EE14" s="10"/>
      <c r="EF14" s="11"/>
      <c r="EG14" s="11"/>
      <c r="EH14" s="11">
        <v>4</v>
      </c>
      <c r="EI14" s="12"/>
      <c r="EJ14" s="10"/>
      <c r="EK14" s="11"/>
      <c r="EL14" s="11">
        <v>3</v>
      </c>
      <c r="EM14" s="11"/>
      <c r="EN14" s="12"/>
      <c r="EO14" s="10"/>
      <c r="EP14" s="11">
        <v>2</v>
      </c>
      <c r="EQ14" s="11"/>
      <c r="ER14" s="11"/>
      <c r="ES14" s="12"/>
      <c r="ET14" s="11"/>
      <c r="EU14" s="11"/>
      <c r="EV14" s="11">
        <v>3</v>
      </c>
      <c r="EW14" s="11"/>
      <c r="EX14" s="12"/>
      <c r="EY14" s="10"/>
      <c r="EZ14" s="11"/>
      <c r="FA14" s="11">
        <v>3</v>
      </c>
      <c r="FB14" s="11"/>
      <c r="FC14" s="12"/>
      <c r="FD14" s="10"/>
      <c r="FE14" s="11"/>
      <c r="FF14" s="11"/>
      <c r="FG14" s="11">
        <v>4</v>
      </c>
      <c r="FH14" s="12"/>
      <c r="FI14" s="10"/>
      <c r="FJ14" s="11"/>
      <c r="FK14" s="11"/>
      <c r="FL14" s="11">
        <v>4</v>
      </c>
      <c r="FM14" s="12"/>
      <c r="FN14" s="10"/>
      <c r="FO14" s="11"/>
      <c r="FP14" s="11">
        <v>3</v>
      </c>
      <c r="FQ14" s="11"/>
      <c r="FR14" s="12"/>
      <c r="FS14" s="11"/>
      <c r="FT14" s="11"/>
      <c r="FU14" s="11"/>
      <c r="FV14" s="11"/>
      <c r="FW14" s="12">
        <v>5</v>
      </c>
      <c r="FX14" s="10"/>
      <c r="FY14" s="11"/>
      <c r="FZ14" s="11"/>
      <c r="GA14" s="11"/>
      <c r="GB14" s="12">
        <v>5</v>
      </c>
      <c r="GC14" s="10"/>
      <c r="GD14" s="11"/>
      <c r="GE14" s="11"/>
      <c r="GF14" s="11">
        <v>4</v>
      </c>
      <c r="GG14" s="12"/>
      <c r="GH14" s="10"/>
      <c r="GI14" s="11"/>
      <c r="GJ14" s="11"/>
      <c r="GK14" s="11"/>
      <c r="GL14" s="12">
        <v>5</v>
      </c>
      <c r="GM14" s="10"/>
      <c r="GN14" s="11"/>
      <c r="GO14" s="11"/>
      <c r="GP14" s="11"/>
      <c r="GQ14" s="12">
        <v>5</v>
      </c>
      <c r="GR14" s="11"/>
      <c r="GS14" s="11"/>
      <c r="GT14" s="11">
        <v>3</v>
      </c>
      <c r="GU14" s="11"/>
      <c r="GV14" s="12"/>
      <c r="GW14" s="10"/>
      <c r="GX14" s="11"/>
      <c r="GY14" s="11"/>
      <c r="GZ14" s="11">
        <v>4</v>
      </c>
      <c r="HA14" s="12"/>
      <c r="HB14" s="10"/>
      <c r="HC14" s="11"/>
      <c r="HD14" s="11">
        <v>3</v>
      </c>
      <c r="HE14" s="11"/>
      <c r="HF14" s="12"/>
      <c r="HG14" t="s">
        <v>26</v>
      </c>
      <c r="HI14" t="s">
        <v>73</v>
      </c>
      <c r="HQ14" t="s">
        <v>74</v>
      </c>
      <c r="HR14" s="5" t="s">
        <v>100</v>
      </c>
      <c r="HT14" t="s">
        <v>27</v>
      </c>
    </row>
    <row r="15" spans="1:228" x14ac:dyDescent="0.25">
      <c r="A15">
        <v>11191996787</v>
      </c>
      <c r="B15">
        <v>247895074</v>
      </c>
      <c r="C15" s="1">
        <v>43802.706921296296</v>
      </c>
      <c r="D15" s="1">
        <v>43802.716446759259</v>
      </c>
      <c r="E15" t="s">
        <v>75</v>
      </c>
      <c r="J15" t="s">
        <v>76</v>
      </c>
      <c r="L15" t="s">
        <v>18</v>
      </c>
      <c r="O15" s="10"/>
      <c r="P15" s="11"/>
      <c r="Q15" s="11"/>
      <c r="R15" s="11"/>
      <c r="S15" s="12" t="s">
        <v>25</v>
      </c>
      <c r="T15" s="10"/>
      <c r="U15" s="11"/>
      <c r="V15" s="11">
        <v>3</v>
      </c>
      <c r="W15" s="11"/>
      <c r="X15" s="12"/>
      <c r="Y15" s="10"/>
      <c r="Z15" s="11"/>
      <c r="AA15" s="11"/>
      <c r="AB15" s="11"/>
      <c r="AC15" s="11">
        <v>5</v>
      </c>
      <c r="AD15" s="10"/>
      <c r="AE15" s="11"/>
      <c r="AF15" s="11">
        <v>3</v>
      </c>
      <c r="AG15" s="11"/>
      <c r="AH15" s="12"/>
      <c r="AI15" s="10"/>
      <c r="AJ15" s="11"/>
      <c r="AK15" s="11">
        <v>3</v>
      </c>
      <c r="AL15" s="11"/>
      <c r="AM15" s="12"/>
      <c r="AN15" s="10"/>
      <c r="AO15" s="11">
        <v>2</v>
      </c>
      <c r="AP15" s="11"/>
      <c r="AQ15" s="11"/>
      <c r="AR15" s="12"/>
      <c r="AS15" s="10"/>
      <c r="AT15" s="11"/>
      <c r="AU15" s="11"/>
      <c r="AV15" s="11"/>
      <c r="AW15" s="12">
        <v>5</v>
      </c>
      <c r="AX15" s="11"/>
      <c r="AY15" s="11"/>
      <c r="AZ15" s="11"/>
      <c r="BA15" s="11">
        <v>4</v>
      </c>
      <c r="BB15" s="12"/>
      <c r="BC15" s="10"/>
      <c r="BD15" s="11"/>
      <c r="BE15" s="11"/>
      <c r="BF15" s="11"/>
      <c r="BG15" s="12">
        <v>5</v>
      </c>
      <c r="BH15" s="10"/>
      <c r="BI15" s="11"/>
      <c r="BJ15" s="11"/>
      <c r="BK15" s="11">
        <v>4</v>
      </c>
      <c r="BL15" s="12"/>
      <c r="BM15" s="10"/>
      <c r="BN15" s="11"/>
      <c r="BO15" s="11"/>
      <c r="BP15" s="11"/>
      <c r="BQ15" s="12">
        <v>5</v>
      </c>
      <c r="BR15" s="11"/>
      <c r="BS15" s="11">
        <v>2</v>
      </c>
      <c r="BT15" s="11"/>
      <c r="BU15" s="11"/>
      <c r="BV15" s="12"/>
      <c r="BW15" s="10"/>
      <c r="BX15" s="11">
        <v>2</v>
      </c>
      <c r="BY15" s="11"/>
      <c r="BZ15" s="11"/>
      <c r="CA15" s="12"/>
      <c r="CB15" s="10">
        <v>1</v>
      </c>
      <c r="CC15" s="11"/>
      <c r="CD15" s="11"/>
      <c r="CE15" s="11"/>
      <c r="CF15" s="12"/>
      <c r="CG15" s="10"/>
      <c r="CH15" s="11"/>
      <c r="CI15" s="11">
        <v>3</v>
      </c>
      <c r="CJ15" s="11"/>
      <c r="CK15" s="12"/>
      <c r="CL15" s="10"/>
      <c r="CM15" s="11">
        <v>2</v>
      </c>
      <c r="CN15" s="11"/>
      <c r="CO15" s="11"/>
      <c r="CP15" s="12"/>
      <c r="CQ15" s="11"/>
      <c r="CR15" s="11"/>
      <c r="CS15" s="11">
        <v>3</v>
      </c>
      <c r="CT15" s="11"/>
      <c r="CU15" s="12"/>
      <c r="CV15" s="10"/>
      <c r="CW15" s="11"/>
      <c r="CX15" s="11"/>
      <c r="CY15" s="11"/>
      <c r="CZ15" s="12">
        <v>5</v>
      </c>
      <c r="DA15" s="10"/>
      <c r="DB15" s="11"/>
      <c r="DC15" s="11">
        <v>3</v>
      </c>
      <c r="DD15" s="11"/>
      <c r="DE15" s="12"/>
      <c r="DF15" s="10"/>
      <c r="DG15" s="11"/>
      <c r="DH15" s="11">
        <v>3</v>
      </c>
      <c r="DI15" s="11"/>
      <c r="DJ15" s="12"/>
      <c r="DK15" s="10"/>
      <c r="DL15" s="11"/>
      <c r="DM15" s="11">
        <v>3</v>
      </c>
      <c r="DN15" s="11"/>
      <c r="DO15" s="12"/>
      <c r="DP15" s="10">
        <v>1</v>
      </c>
      <c r="DQ15" s="11"/>
      <c r="DR15" s="11"/>
      <c r="DS15" s="11"/>
      <c r="DT15" s="12"/>
      <c r="DU15" s="11"/>
      <c r="DV15" s="11"/>
      <c r="DW15" s="11"/>
      <c r="DX15" s="11"/>
      <c r="DY15" s="12">
        <v>5</v>
      </c>
      <c r="DZ15" s="10"/>
      <c r="EA15" s="11"/>
      <c r="EB15" s="11">
        <v>3</v>
      </c>
      <c r="EC15" s="11"/>
      <c r="ED15" s="12"/>
      <c r="EE15" s="10"/>
      <c r="EF15" s="11">
        <v>2</v>
      </c>
      <c r="EG15" s="11"/>
      <c r="EH15" s="11"/>
      <c r="EI15" s="12"/>
      <c r="EJ15" s="10"/>
      <c r="EK15" s="11"/>
      <c r="EL15" s="11"/>
      <c r="EM15" s="11"/>
      <c r="EN15" s="12">
        <v>5</v>
      </c>
      <c r="EO15" s="10">
        <v>1</v>
      </c>
      <c r="EP15" s="11"/>
      <c r="EQ15" s="11"/>
      <c r="ER15" s="11"/>
      <c r="ES15" s="12"/>
      <c r="ET15" s="11"/>
      <c r="EU15" s="11">
        <v>2</v>
      </c>
      <c r="EV15" s="11"/>
      <c r="EW15" s="11"/>
      <c r="EX15" s="12"/>
      <c r="EY15" s="10"/>
      <c r="EZ15" s="11"/>
      <c r="FA15" s="11"/>
      <c r="FB15" s="11"/>
      <c r="FC15" s="12">
        <v>5</v>
      </c>
      <c r="FD15" s="10"/>
      <c r="FE15" s="11"/>
      <c r="FF15" s="11">
        <v>3</v>
      </c>
      <c r="FG15" s="11"/>
      <c r="FH15" s="12"/>
      <c r="FI15" s="10"/>
      <c r="FJ15" s="11"/>
      <c r="FK15" s="11"/>
      <c r="FL15" s="11">
        <v>4</v>
      </c>
      <c r="FM15" s="12"/>
      <c r="FN15" s="10"/>
      <c r="FO15" s="11">
        <v>2</v>
      </c>
      <c r="FP15" s="11"/>
      <c r="FQ15" s="11"/>
      <c r="FR15" s="12"/>
      <c r="FS15" s="11"/>
      <c r="FT15" s="11"/>
      <c r="FU15" s="11"/>
      <c r="FV15" s="11">
        <v>4</v>
      </c>
      <c r="FW15" s="12"/>
      <c r="FX15" s="10"/>
      <c r="FY15" s="11"/>
      <c r="FZ15" s="11"/>
      <c r="GA15" s="11"/>
      <c r="GB15" s="12">
        <v>5</v>
      </c>
      <c r="GC15" s="10"/>
      <c r="GD15" s="11"/>
      <c r="GE15" s="11"/>
      <c r="GF15" s="11">
        <v>4</v>
      </c>
      <c r="GG15" s="12"/>
      <c r="GH15" s="10"/>
      <c r="GI15" s="11"/>
      <c r="GJ15" s="11"/>
      <c r="GK15" s="11"/>
      <c r="GL15" s="12">
        <v>5</v>
      </c>
      <c r="GM15" s="10"/>
      <c r="GN15" s="11"/>
      <c r="GO15" s="11"/>
      <c r="GP15" s="11">
        <v>4</v>
      </c>
      <c r="GQ15" s="12"/>
      <c r="GR15" s="11"/>
      <c r="GS15" s="11">
        <v>2</v>
      </c>
      <c r="GT15" s="11"/>
      <c r="GU15" s="11"/>
      <c r="GV15" s="12"/>
      <c r="GW15" s="10"/>
      <c r="GX15" s="11"/>
      <c r="GY15" s="11">
        <v>3</v>
      </c>
      <c r="GZ15" s="11"/>
      <c r="HA15" s="12"/>
      <c r="HB15" s="10"/>
      <c r="HC15" s="11"/>
      <c r="HD15" s="11">
        <v>3</v>
      </c>
      <c r="HE15" s="11"/>
      <c r="HF15" s="12"/>
      <c r="HG15" t="s">
        <v>26</v>
      </c>
      <c r="HI15" t="s">
        <v>77</v>
      </c>
      <c r="HQ15" t="s">
        <v>78</v>
      </c>
      <c r="HR15" s="5" t="s">
        <v>101</v>
      </c>
      <c r="HS15" t="s">
        <v>26</v>
      </c>
    </row>
    <row r="16" spans="1:228" x14ac:dyDescent="0.25">
      <c r="A16">
        <v>11190848706</v>
      </c>
      <c r="B16">
        <v>247895074</v>
      </c>
      <c r="C16" s="1">
        <v>43802.418078703704</v>
      </c>
      <c r="D16" s="1">
        <v>43802.423425925925</v>
      </c>
      <c r="E16" t="s">
        <v>79</v>
      </c>
      <c r="J16" t="s">
        <v>80</v>
      </c>
      <c r="N16" t="s">
        <v>20</v>
      </c>
      <c r="O16" s="10" t="s">
        <v>21</v>
      </c>
      <c r="P16" s="11"/>
      <c r="Q16" s="11"/>
      <c r="R16" s="11"/>
      <c r="S16" s="12"/>
      <c r="T16" s="10"/>
      <c r="U16" s="11"/>
      <c r="V16" s="11"/>
      <c r="W16" s="11"/>
      <c r="X16" s="12">
        <v>5</v>
      </c>
      <c r="Y16" s="10"/>
      <c r="Z16" s="11"/>
      <c r="AA16" s="11"/>
      <c r="AB16" s="11"/>
      <c r="AC16" s="11">
        <v>5</v>
      </c>
      <c r="AD16" s="10"/>
      <c r="AE16" s="11"/>
      <c r="AF16" s="11"/>
      <c r="AG16" s="11">
        <v>4</v>
      </c>
      <c r="AH16" s="12"/>
      <c r="AI16" s="10"/>
      <c r="AJ16" s="11"/>
      <c r="AK16" s="11"/>
      <c r="AL16" s="11">
        <v>4</v>
      </c>
      <c r="AM16" s="12"/>
      <c r="AN16" s="10"/>
      <c r="AO16" s="11"/>
      <c r="AP16" s="11"/>
      <c r="AQ16" s="11">
        <v>4</v>
      </c>
      <c r="AR16" s="12"/>
      <c r="AS16" s="10"/>
      <c r="AT16" s="11"/>
      <c r="AU16" s="11"/>
      <c r="AV16" s="11">
        <v>4</v>
      </c>
      <c r="AW16" s="12"/>
      <c r="AX16" s="11"/>
      <c r="AY16" s="11"/>
      <c r="AZ16" s="11"/>
      <c r="BA16" s="11">
        <v>4</v>
      </c>
      <c r="BB16" s="12"/>
      <c r="BC16" s="10"/>
      <c r="BD16" s="11"/>
      <c r="BE16" s="11"/>
      <c r="BF16" s="11"/>
      <c r="BG16" s="12">
        <v>5</v>
      </c>
      <c r="BH16" s="10"/>
      <c r="BI16" s="11"/>
      <c r="BJ16" s="11"/>
      <c r="BK16" s="11"/>
      <c r="BL16" s="12">
        <v>5</v>
      </c>
      <c r="BM16" s="10"/>
      <c r="BN16" s="11"/>
      <c r="BO16" s="11"/>
      <c r="BP16" s="11">
        <v>4</v>
      </c>
      <c r="BQ16" s="12"/>
      <c r="BR16" s="11"/>
      <c r="BS16" s="11"/>
      <c r="BT16" s="11"/>
      <c r="BU16" s="11">
        <v>4</v>
      </c>
      <c r="BV16" s="12"/>
      <c r="BW16" s="10"/>
      <c r="BX16" s="11"/>
      <c r="BY16" s="11"/>
      <c r="BZ16" s="11">
        <v>4</v>
      </c>
      <c r="CA16" s="12"/>
      <c r="CB16" s="10"/>
      <c r="CC16" s="11"/>
      <c r="CD16" s="11"/>
      <c r="CE16" s="11">
        <v>4</v>
      </c>
      <c r="CF16" s="12"/>
      <c r="CG16" s="10"/>
      <c r="CH16" s="11"/>
      <c r="CI16" s="11"/>
      <c r="CJ16" s="11"/>
      <c r="CK16" s="12">
        <v>5</v>
      </c>
      <c r="CL16" s="10"/>
      <c r="CM16" s="11"/>
      <c r="CN16" s="11"/>
      <c r="CO16" s="11">
        <v>4</v>
      </c>
      <c r="CP16" s="12"/>
      <c r="CQ16" s="11"/>
      <c r="CR16" s="11"/>
      <c r="CS16" s="11"/>
      <c r="CT16" s="11">
        <v>4</v>
      </c>
      <c r="CU16" s="12"/>
      <c r="CV16" s="10"/>
      <c r="CW16" s="11"/>
      <c r="CX16" s="11"/>
      <c r="CY16" s="11">
        <v>4</v>
      </c>
      <c r="CZ16" s="12"/>
      <c r="DA16" s="10"/>
      <c r="DB16" s="11"/>
      <c r="DC16" s="11"/>
      <c r="DD16" s="11">
        <v>4</v>
      </c>
      <c r="DE16" s="12"/>
      <c r="DF16" s="10"/>
      <c r="DG16" s="11"/>
      <c r="DH16" s="11"/>
      <c r="DI16" s="11">
        <v>4</v>
      </c>
      <c r="DJ16" s="12"/>
      <c r="DK16" s="10"/>
      <c r="DL16" s="11"/>
      <c r="DM16" s="11"/>
      <c r="DN16" s="11">
        <v>4</v>
      </c>
      <c r="DO16" s="12"/>
      <c r="DP16" s="10"/>
      <c r="DQ16" s="11"/>
      <c r="DR16" s="11"/>
      <c r="DS16" s="11">
        <v>4</v>
      </c>
      <c r="DT16" s="12"/>
      <c r="DU16" s="11"/>
      <c r="DV16" s="11"/>
      <c r="DW16" s="11"/>
      <c r="DX16" s="11"/>
      <c r="DY16" s="12">
        <v>5</v>
      </c>
      <c r="DZ16" s="10"/>
      <c r="EA16" s="11"/>
      <c r="EB16" s="11"/>
      <c r="EC16" s="11"/>
      <c r="ED16" s="12">
        <v>5</v>
      </c>
      <c r="EE16" s="10"/>
      <c r="EF16" s="11"/>
      <c r="EG16" s="11"/>
      <c r="EH16" s="11">
        <v>4</v>
      </c>
      <c r="EI16" s="12"/>
      <c r="EJ16" s="10"/>
      <c r="EK16" s="11"/>
      <c r="EL16" s="11"/>
      <c r="EM16" s="11"/>
      <c r="EN16" s="12">
        <v>5</v>
      </c>
      <c r="EO16" s="10"/>
      <c r="EP16" s="11"/>
      <c r="EQ16" s="11"/>
      <c r="ER16" s="11">
        <v>4</v>
      </c>
      <c r="ES16" s="12"/>
      <c r="ET16" s="11"/>
      <c r="EU16" s="11"/>
      <c r="EV16" s="11"/>
      <c r="EW16" s="11"/>
      <c r="EX16" s="12">
        <v>5</v>
      </c>
      <c r="EY16" s="10"/>
      <c r="EZ16" s="11"/>
      <c r="FA16" s="11"/>
      <c r="FB16" s="11"/>
      <c r="FC16" s="12">
        <v>5</v>
      </c>
      <c r="FD16" s="10"/>
      <c r="FE16" s="11"/>
      <c r="FF16" s="11"/>
      <c r="FG16" s="11">
        <v>4</v>
      </c>
      <c r="FH16" s="12"/>
      <c r="FI16" s="10"/>
      <c r="FJ16" s="11"/>
      <c r="FK16" s="11"/>
      <c r="FL16" s="11">
        <v>4</v>
      </c>
      <c r="FM16" s="12"/>
      <c r="FN16" s="10"/>
      <c r="FO16" s="11"/>
      <c r="FP16" s="11"/>
      <c r="FQ16" s="11">
        <v>4</v>
      </c>
      <c r="FR16" s="12"/>
      <c r="FS16" s="11"/>
      <c r="FT16" s="11"/>
      <c r="FU16" s="11"/>
      <c r="FV16" s="11"/>
      <c r="FW16" s="12">
        <v>5</v>
      </c>
      <c r="FX16" s="10"/>
      <c r="FY16" s="11"/>
      <c r="FZ16" s="11"/>
      <c r="GA16" s="11"/>
      <c r="GB16" s="12">
        <v>5</v>
      </c>
      <c r="GC16" s="10"/>
      <c r="GD16" s="11"/>
      <c r="GE16" s="11"/>
      <c r="GF16" s="11">
        <v>4</v>
      </c>
      <c r="GG16" s="12"/>
      <c r="GH16" s="10"/>
      <c r="GI16" s="11"/>
      <c r="GJ16" s="11"/>
      <c r="GK16" s="11">
        <v>4</v>
      </c>
      <c r="GL16" s="12"/>
      <c r="GM16" s="10"/>
      <c r="GN16" s="11"/>
      <c r="GO16" s="11"/>
      <c r="GP16" s="11"/>
      <c r="GQ16" s="12">
        <v>5</v>
      </c>
      <c r="GR16" s="11"/>
      <c r="GS16" s="11"/>
      <c r="GT16" s="11">
        <v>3</v>
      </c>
      <c r="GU16" s="11"/>
      <c r="GV16" s="12"/>
      <c r="GW16" s="10"/>
      <c r="GX16" s="11"/>
      <c r="GY16" s="11"/>
      <c r="GZ16" s="11">
        <v>4</v>
      </c>
      <c r="HA16" s="12"/>
      <c r="HB16" s="10"/>
      <c r="HC16" s="11"/>
      <c r="HD16" s="11">
        <v>3</v>
      </c>
      <c r="HE16" s="11"/>
      <c r="HF16" s="12"/>
      <c r="HG16" t="s">
        <v>26</v>
      </c>
      <c r="HI16" t="s">
        <v>81</v>
      </c>
      <c r="HQ16" t="s">
        <v>82</v>
      </c>
      <c r="HR16" s="5" t="s">
        <v>102</v>
      </c>
      <c r="HS16" t="s">
        <v>26</v>
      </c>
    </row>
    <row r="17" spans="1:227" x14ac:dyDescent="0.25">
      <c r="A17">
        <v>11190696421</v>
      </c>
      <c r="B17">
        <v>247895074</v>
      </c>
      <c r="C17" s="1">
        <v>43802.352777777778</v>
      </c>
      <c r="D17" s="1">
        <v>43802.356435185182</v>
      </c>
      <c r="E17" t="s">
        <v>83</v>
      </c>
      <c r="J17" t="s">
        <v>84</v>
      </c>
      <c r="L17" t="s">
        <v>18</v>
      </c>
      <c r="O17" s="10" t="s">
        <v>21</v>
      </c>
      <c r="P17" s="11" t="s">
        <v>22</v>
      </c>
      <c r="Q17" s="11"/>
      <c r="R17" s="11"/>
      <c r="S17" s="12"/>
      <c r="T17" s="10"/>
      <c r="U17" s="11"/>
      <c r="V17" s="11">
        <v>3</v>
      </c>
      <c r="W17" s="11"/>
      <c r="X17" s="12"/>
      <c r="Y17" s="10"/>
      <c r="Z17" s="11"/>
      <c r="AA17" s="11"/>
      <c r="AB17" s="11"/>
      <c r="AC17" s="11">
        <v>5</v>
      </c>
      <c r="AD17" s="10"/>
      <c r="AE17" s="11"/>
      <c r="AF17" s="11"/>
      <c r="AG17" s="11">
        <v>4</v>
      </c>
      <c r="AH17" s="12"/>
      <c r="AI17" s="10"/>
      <c r="AJ17" s="11"/>
      <c r="AK17" s="11"/>
      <c r="AL17" s="11">
        <v>4</v>
      </c>
      <c r="AM17" s="12"/>
      <c r="AN17" s="10"/>
      <c r="AO17" s="11"/>
      <c r="AP17" s="11"/>
      <c r="AQ17" s="11"/>
      <c r="AR17" s="12">
        <v>5</v>
      </c>
      <c r="AS17" s="10"/>
      <c r="AT17" s="11"/>
      <c r="AU17" s="11"/>
      <c r="AV17" s="11"/>
      <c r="AW17" s="12">
        <v>5</v>
      </c>
      <c r="AX17" s="11"/>
      <c r="AY17" s="11"/>
      <c r="AZ17" s="11"/>
      <c r="BA17" s="11"/>
      <c r="BB17" s="12">
        <v>5</v>
      </c>
      <c r="BC17" s="10"/>
      <c r="BD17" s="11"/>
      <c r="BE17" s="11"/>
      <c r="BF17" s="11"/>
      <c r="BG17" s="12">
        <v>5</v>
      </c>
      <c r="BH17" s="10"/>
      <c r="BI17" s="11"/>
      <c r="BJ17" s="11">
        <v>3</v>
      </c>
      <c r="BK17" s="11"/>
      <c r="BL17" s="12"/>
      <c r="BM17" s="10"/>
      <c r="BN17" s="11"/>
      <c r="BO17" s="11">
        <v>3</v>
      </c>
      <c r="BP17" s="11"/>
      <c r="BQ17" s="12"/>
      <c r="BR17" s="11"/>
      <c r="BS17" s="11"/>
      <c r="BT17" s="11"/>
      <c r="BU17" s="11">
        <v>4</v>
      </c>
      <c r="BV17" s="12"/>
      <c r="BW17" s="10"/>
      <c r="BX17" s="11"/>
      <c r="BY17" s="11"/>
      <c r="BZ17" s="11"/>
      <c r="CA17" s="12">
        <v>5</v>
      </c>
      <c r="CB17" s="10"/>
      <c r="CC17" s="11"/>
      <c r="CD17" s="11">
        <v>3</v>
      </c>
      <c r="CE17" s="11"/>
      <c r="CF17" s="12"/>
      <c r="CG17" s="10"/>
      <c r="CH17" s="11"/>
      <c r="CI17" s="11"/>
      <c r="CJ17" s="11">
        <v>4</v>
      </c>
      <c r="CK17" s="12"/>
      <c r="CL17" s="10"/>
      <c r="CM17" s="11"/>
      <c r="CN17" s="11"/>
      <c r="CO17" s="11"/>
      <c r="CP17" s="12">
        <v>5</v>
      </c>
      <c r="CQ17" s="11"/>
      <c r="CR17" s="11"/>
      <c r="CS17" s="11"/>
      <c r="CT17" s="11"/>
      <c r="CU17" s="12">
        <v>5</v>
      </c>
      <c r="CV17" s="10"/>
      <c r="CW17" s="11"/>
      <c r="CX17" s="11"/>
      <c r="CY17" s="11"/>
      <c r="CZ17" s="12">
        <v>5</v>
      </c>
      <c r="DA17" s="10"/>
      <c r="DB17" s="11"/>
      <c r="DC17" s="11"/>
      <c r="DD17" s="11"/>
      <c r="DE17" s="12">
        <v>5</v>
      </c>
      <c r="DF17" s="10"/>
      <c r="DG17" s="11"/>
      <c r="DH17" s="11">
        <v>3</v>
      </c>
      <c r="DI17" s="11"/>
      <c r="DJ17" s="12"/>
      <c r="DK17" s="10"/>
      <c r="DL17" s="11"/>
      <c r="DM17" s="11"/>
      <c r="DN17" s="11">
        <v>4</v>
      </c>
      <c r="DO17" s="12"/>
      <c r="DP17" s="10"/>
      <c r="DQ17" s="11"/>
      <c r="DR17" s="11">
        <v>3</v>
      </c>
      <c r="DS17" s="11"/>
      <c r="DT17" s="12"/>
      <c r="DU17" s="11"/>
      <c r="DV17" s="11"/>
      <c r="DW17" s="11"/>
      <c r="DX17" s="11"/>
      <c r="DY17" s="12">
        <v>5</v>
      </c>
      <c r="DZ17" s="10"/>
      <c r="EA17" s="11"/>
      <c r="EB17" s="11">
        <v>3</v>
      </c>
      <c r="EC17" s="11"/>
      <c r="ED17" s="12"/>
      <c r="EE17" s="10"/>
      <c r="EF17" s="11"/>
      <c r="EG17" s="11">
        <v>3</v>
      </c>
      <c r="EH17" s="11"/>
      <c r="EI17" s="12"/>
      <c r="EJ17" s="10"/>
      <c r="EK17" s="11">
        <v>2</v>
      </c>
      <c r="EL17" s="11"/>
      <c r="EM17" s="11"/>
      <c r="EN17" s="12"/>
      <c r="EO17" s="10"/>
      <c r="EP17" s="11">
        <v>2</v>
      </c>
      <c r="EQ17" s="11"/>
      <c r="ER17" s="11"/>
      <c r="ES17" s="12"/>
      <c r="ET17" s="11"/>
      <c r="EU17" s="11"/>
      <c r="EV17" s="11"/>
      <c r="EW17" s="11"/>
      <c r="EX17" s="12">
        <v>5</v>
      </c>
      <c r="EY17" s="10"/>
      <c r="EZ17" s="11"/>
      <c r="FA17" s="11"/>
      <c r="FB17" s="11">
        <v>4</v>
      </c>
      <c r="FC17" s="12"/>
      <c r="FD17" s="10"/>
      <c r="FE17" s="11"/>
      <c r="FF17" s="11"/>
      <c r="FG17" s="11">
        <v>4</v>
      </c>
      <c r="FH17" s="12"/>
      <c r="FI17" s="10"/>
      <c r="FJ17" s="11"/>
      <c r="FK17" s="11"/>
      <c r="FL17" s="11">
        <v>4</v>
      </c>
      <c r="FM17" s="12"/>
      <c r="FN17" s="10"/>
      <c r="FO17" s="11"/>
      <c r="FP17" s="11">
        <v>3</v>
      </c>
      <c r="FQ17" s="11"/>
      <c r="FR17" s="12"/>
      <c r="FS17" s="11"/>
      <c r="FT17" s="11"/>
      <c r="FU17" s="11"/>
      <c r="FV17" s="11">
        <v>4</v>
      </c>
      <c r="FW17" s="12"/>
      <c r="FX17" s="10"/>
      <c r="FY17" s="11"/>
      <c r="FZ17" s="11"/>
      <c r="GA17" s="11">
        <v>4</v>
      </c>
      <c r="GB17" s="12"/>
      <c r="GC17" s="10"/>
      <c r="GD17" s="11"/>
      <c r="GE17" s="11"/>
      <c r="GF17" s="11">
        <v>4</v>
      </c>
      <c r="GG17" s="12"/>
      <c r="GH17" s="10"/>
      <c r="GI17" s="11"/>
      <c r="GJ17" s="11"/>
      <c r="GK17" s="11"/>
      <c r="GL17" s="12">
        <v>5</v>
      </c>
      <c r="GM17" s="10"/>
      <c r="GN17" s="11"/>
      <c r="GO17" s="11"/>
      <c r="GP17" s="11"/>
      <c r="GQ17" s="12">
        <v>5</v>
      </c>
      <c r="GR17" s="11"/>
      <c r="GS17" s="11"/>
      <c r="GT17" s="11"/>
      <c r="GU17" s="11">
        <v>4</v>
      </c>
      <c r="GV17" s="12"/>
      <c r="GW17" s="10"/>
      <c r="GX17" s="11"/>
      <c r="GY17" s="11"/>
      <c r="GZ17" s="11">
        <v>4</v>
      </c>
      <c r="HA17" s="12"/>
      <c r="HB17" s="10"/>
      <c r="HC17" s="11"/>
      <c r="HD17" s="11"/>
      <c r="HE17" s="11">
        <v>4</v>
      </c>
      <c r="HF17" s="12"/>
      <c r="HG17" t="s">
        <v>26</v>
      </c>
      <c r="HI17" t="s">
        <v>85</v>
      </c>
      <c r="HQ17" t="s">
        <v>86</v>
      </c>
      <c r="HR17" s="5" t="s">
        <v>103</v>
      </c>
      <c r="HS17" t="s">
        <v>26</v>
      </c>
    </row>
    <row r="18" spans="1:227" x14ac:dyDescent="0.25">
      <c r="A18">
        <v>11188308935</v>
      </c>
      <c r="B18">
        <v>247895074</v>
      </c>
      <c r="C18" s="1">
        <v>43801.681168981479</v>
      </c>
      <c r="D18" s="1">
        <v>43801.687291666669</v>
      </c>
      <c r="E18" t="s">
        <v>87</v>
      </c>
      <c r="J18" t="s">
        <v>111</v>
      </c>
      <c r="M18" t="s">
        <v>19</v>
      </c>
      <c r="O18" s="10" t="s">
        <v>21</v>
      </c>
      <c r="P18" s="11"/>
      <c r="Q18" s="11"/>
      <c r="R18" s="11"/>
      <c r="S18" s="12"/>
      <c r="T18" s="10"/>
      <c r="U18" s="11"/>
      <c r="V18" s="11">
        <v>3</v>
      </c>
      <c r="W18" s="11"/>
      <c r="X18" s="12"/>
      <c r="Y18" s="10"/>
      <c r="Z18" s="11"/>
      <c r="AA18" s="11"/>
      <c r="AB18" s="11">
        <v>4</v>
      </c>
      <c r="AC18" s="11"/>
      <c r="AD18" s="10"/>
      <c r="AE18" s="11"/>
      <c r="AF18" s="11"/>
      <c r="AG18" s="11">
        <v>4</v>
      </c>
      <c r="AH18" s="12"/>
      <c r="AI18" s="10"/>
      <c r="AJ18" s="11"/>
      <c r="AK18" s="11"/>
      <c r="AL18" s="11">
        <v>4</v>
      </c>
      <c r="AM18" s="12"/>
      <c r="AN18" s="10"/>
      <c r="AO18" s="11"/>
      <c r="AP18" s="11"/>
      <c r="AQ18" s="11">
        <v>4</v>
      </c>
      <c r="AR18" s="12"/>
      <c r="AS18" s="10"/>
      <c r="AT18" s="11"/>
      <c r="AU18" s="11"/>
      <c r="AV18" s="11">
        <v>4</v>
      </c>
      <c r="AW18" s="12"/>
      <c r="AX18" s="11"/>
      <c r="AY18" s="11"/>
      <c r="AZ18" s="11"/>
      <c r="BA18" s="11">
        <v>4</v>
      </c>
      <c r="BB18" s="12"/>
      <c r="BC18" s="10"/>
      <c r="BD18" s="11"/>
      <c r="BE18" s="11"/>
      <c r="BF18" s="11">
        <v>4</v>
      </c>
      <c r="BG18" s="12"/>
      <c r="BH18" s="10"/>
      <c r="BI18" s="11"/>
      <c r="BJ18" s="11"/>
      <c r="BK18" s="11">
        <v>4</v>
      </c>
      <c r="BL18" s="12"/>
      <c r="BM18" s="10"/>
      <c r="BN18" s="11"/>
      <c r="BO18" s="11"/>
      <c r="BP18" s="11">
        <v>4</v>
      </c>
      <c r="BQ18" s="12"/>
      <c r="BR18" s="11"/>
      <c r="BS18" s="11"/>
      <c r="BT18" s="11">
        <v>3</v>
      </c>
      <c r="BU18" s="11"/>
      <c r="BV18" s="12"/>
      <c r="BW18" s="10"/>
      <c r="BX18" s="11"/>
      <c r="BY18" s="11"/>
      <c r="BZ18" s="11">
        <v>4</v>
      </c>
      <c r="CA18" s="12"/>
      <c r="CB18" s="10"/>
      <c r="CC18" s="11"/>
      <c r="CD18" s="11"/>
      <c r="CE18" s="11">
        <v>4</v>
      </c>
      <c r="CF18" s="12"/>
      <c r="CG18" s="10"/>
      <c r="CH18" s="11"/>
      <c r="CI18" s="11"/>
      <c r="CJ18" s="11">
        <v>4</v>
      </c>
      <c r="CK18" s="12"/>
      <c r="CL18" s="10"/>
      <c r="CM18" s="11"/>
      <c r="CN18" s="11"/>
      <c r="CO18" s="11">
        <v>4</v>
      </c>
      <c r="CP18" s="12"/>
      <c r="CQ18" s="11"/>
      <c r="CR18" s="11"/>
      <c r="CS18" s="11"/>
      <c r="CT18" s="11">
        <v>4</v>
      </c>
      <c r="CU18" s="12"/>
      <c r="CV18" s="10"/>
      <c r="CW18" s="11"/>
      <c r="CX18" s="11"/>
      <c r="CY18" s="11">
        <v>4</v>
      </c>
      <c r="CZ18" s="12"/>
      <c r="DA18" s="10"/>
      <c r="DB18" s="11"/>
      <c r="DC18" s="11"/>
      <c r="DD18" s="11">
        <v>4</v>
      </c>
      <c r="DE18" s="12"/>
      <c r="DF18" s="10"/>
      <c r="DG18" s="11"/>
      <c r="DH18" s="11"/>
      <c r="DI18" s="11">
        <v>4</v>
      </c>
      <c r="DJ18" s="12"/>
      <c r="DK18" s="10"/>
      <c r="DL18" s="11"/>
      <c r="DM18" s="11"/>
      <c r="DN18" s="11">
        <v>4</v>
      </c>
      <c r="DO18" s="12"/>
      <c r="DP18" s="10"/>
      <c r="DQ18" s="11"/>
      <c r="DR18" s="11"/>
      <c r="DS18" s="11">
        <v>4</v>
      </c>
      <c r="DT18" s="12"/>
      <c r="DU18" s="11"/>
      <c r="DV18" s="11"/>
      <c r="DW18" s="11">
        <v>3</v>
      </c>
      <c r="DX18" s="11"/>
      <c r="DY18" s="12"/>
      <c r="DZ18" s="10"/>
      <c r="EA18" s="11"/>
      <c r="EB18" s="11"/>
      <c r="EC18" s="11">
        <v>4</v>
      </c>
      <c r="ED18" s="12"/>
      <c r="EE18" s="10"/>
      <c r="EF18" s="11"/>
      <c r="EG18" s="11"/>
      <c r="EH18" s="11">
        <v>4</v>
      </c>
      <c r="EI18" s="12"/>
      <c r="EJ18" s="10"/>
      <c r="EK18" s="11">
        <v>2</v>
      </c>
      <c r="EL18" s="11"/>
      <c r="EM18" s="11"/>
      <c r="EN18" s="12"/>
      <c r="EO18" s="10"/>
      <c r="EP18" s="11">
        <v>2</v>
      </c>
      <c r="EQ18" s="11"/>
      <c r="ER18" s="11"/>
      <c r="ES18" s="12"/>
      <c r="ET18" s="11"/>
      <c r="EU18" s="11"/>
      <c r="EV18" s="11"/>
      <c r="EW18" s="11">
        <v>4</v>
      </c>
      <c r="EX18" s="12"/>
      <c r="EY18" s="10"/>
      <c r="EZ18" s="11"/>
      <c r="FA18" s="11"/>
      <c r="FB18" s="11">
        <v>4</v>
      </c>
      <c r="FC18" s="12"/>
      <c r="FD18" s="10"/>
      <c r="FE18" s="11"/>
      <c r="FF18" s="11"/>
      <c r="FG18" s="11">
        <v>4</v>
      </c>
      <c r="FH18" s="12"/>
      <c r="FI18" s="10"/>
      <c r="FJ18" s="11"/>
      <c r="FK18" s="11"/>
      <c r="FL18" s="11">
        <v>4</v>
      </c>
      <c r="FM18" s="12"/>
      <c r="FN18" s="10"/>
      <c r="FO18" s="11"/>
      <c r="FP18" s="11"/>
      <c r="FQ18" s="11">
        <v>4</v>
      </c>
      <c r="FR18" s="12"/>
      <c r="FS18" s="11"/>
      <c r="FT18" s="11"/>
      <c r="FU18" s="11"/>
      <c r="FV18" s="11">
        <v>4</v>
      </c>
      <c r="FW18" s="12"/>
      <c r="FX18" s="10"/>
      <c r="FY18" s="11"/>
      <c r="FZ18" s="11"/>
      <c r="GA18" s="11">
        <v>4</v>
      </c>
      <c r="GB18" s="12"/>
      <c r="GC18" s="10"/>
      <c r="GD18" s="11"/>
      <c r="GE18" s="11"/>
      <c r="GF18" s="11">
        <v>4</v>
      </c>
      <c r="GG18" s="12"/>
      <c r="GH18" s="10"/>
      <c r="GI18" s="11"/>
      <c r="GJ18" s="11"/>
      <c r="GK18" s="11">
        <v>4</v>
      </c>
      <c r="GL18" s="12"/>
      <c r="GM18" s="10"/>
      <c r="GN18" s="11"/>
      <c r="GO18" s="11">
        <v>3</v>
      </c>
      <c r="GP18" s="11"/>
      <c r="GQ18" s="12"/>
      <c r="GR18" s="11"/>
      <c r="GS18" s="11"/>
      <c r="GT18" s="11">
        <v>3</v>
      </c>
      <c r="GU18" s="11"/>
      <c r="GV18" s="12"/>
      <c r="GW18" s="10"/>
      <c r="GX18" s="11"/>
      <c r="GY18" s="11">
        <v>3</v>
      </c>
      <c r="GZ18" s="11"/>
      <c r="HA18" s="12"/>
      <c r="HB18" s="10"/>
      <c r="HC18" s="11">
        <v>2</v>
      </c>
      <c r="HD18" s="11"/>
      <c r="HE18" s="11"/>
      <c r="HF18" s="12"/>
      <c r="HG18" t="s">
        <v>26</v>
      </c>
      <c r="HI18" t="s">
        <v>91</v>
      </c>
      <c r="HQ18" s="4" t="s">
        <v>88</v>
      </c>
      <c r="HR18" s="5" t="s">
        <v>104</v>
      </c>
      <c r="HS18" t="s">
        <v>26</v>
      </c>
    </row>
    <row r="19" spans="1:227" hidden="1" x14ac:dyDescent="0.25">
      <c r="A19">
        <v>11188209854</v>
      </c>
      <c r="B19">
        <v>247895074</v>
      </c>
      <c r="C19" s="1">
        <v>43801.661238425928</v>
      </c>
      <c r="D19" s="1">
        <v>43801.663993055554</v>
      </c>
      <c r="E19" t="s">
        <v>87</v>
      </c>
      <c r="J19" t="s">
        <v>111</v>
      </c>
      <c r="M19" t="s">
        <v>19</v>
      </c>
      <c r="O19" s="10" t="s">
        <v>21</v>
      </c>
      <c r="P19" s="11"/>
      <c r="Q19" s="11"/>
      <c r="R19" s="11"/>
      <c r="S19" s="12"/>
      <c r="T19" s="10"/>
      <c r="U19" s="11"/>
      <c r="V19" s="11"/>
      <c r="W19" s="11"/>
      <c r="X19" s="12"/>
      <c r="Y19" s="10"/>
      <c r="Z19" s="11"/>
      <c r="AA19" s="11"/>
      <c r="AB19" s="11"/>
      <c r="AC19" s="11"/>
      <c r="AD19" s="10"/>
      <c r="AE19" s="11"/>
      <c r="AF19" s="11"/>
      <c r="AG19" s="11"/>
      <c r="AH19" s="12"/>
      <c r="AI19" s="10"/>
      <c r="AJ19" s="11"/>
      <c r="AK19" s="11"/>
      <c r="AL19" s="11"/>
      <c r="AM19" s="12"/>
      <c r="AN19" s="10"/>
      <c r="AO19" s="11"/>
      <c r="AP19" s="11"/>
      <c r="AQ19" s="11"/>
      <c r="AR19" s="12"/>
      <c r="AS19" s="10"/>
      <c r="AT19" s="11"/>
      <c r="AU19" s="11"/>
      <c r="AV19" s="11"/>
      <c r="AW19" s="12"/>
      <c r="AX19" s="11"/>
      <c r="AY19" s="11"/>
      <c r="AZ19" s="11"/>
      <c r="BA19" s="11"/>
      <c r="BB19" s="12"/>
      <c r="BC19" s="10"/>
      <c r="BD19" s="11"/>
      <c r="BE19" s="11"/>
      <c r="BF19" s="11"/>
      <c r="BG19" s="12"/>
      <c r="BH19" s="10"/>
      <c r="BI19" s="11"/>
      <c r="BJ19" s="11"/>
      <c r="BK19" s="11">
        <v>4</v>
      </c>
      <c r="BL19" s="12"/>
      <c r="BM19" s="10"/>
      <c r="BN19" s="11"/>
      <c r="BO19" s="11"/>
      <c r="BP19" s="11"/>
      <c r="BQ19" s="12"/>
      <c r="BR19" s="11"/>
      <c r="BS19" s="11"/>
      <c r="BT19" s="11"/>
      <c r="BU19" s="11"/>
      <c r="BV19" s="12"/>
      <c r="BW19" s="10"/>
      <c r="BX19" s="11"/>
      <c r="BY19" s="11"/>
      <c r="BZ19" s="11"/>
      <c r="CA19" s="12"/>
      <c r="CB19" s="10"/>
      <c r="CC19" s="11"/>
      <c r="CD19" s="11"/>
      <c r="CE19" s="11"/>
      <c r="CF19" s="12"/>
      <c r="CG19" s="10"/>
      <c r="CH19" s="11"/>
      <c r="CI19" s="11"/>
      <c r="CJ19" s="11"/>
      <c r="CK19" s="12"/>
      <c r="CL19" s="10"/>
      <c r="CM19" s="11"/>
      <c r="CN19" s="11"/>
      <c r="CO19" s="11"/>
      <c r="CP19" s="12"/>
      <c r="CQ19" s="11"/>
      <c r="CR19" s="11"/>
      <c r="CS19" s="11"/>
      <c r="CT19" s="11"/>
      <c r="CU19" s="12"/>
      <c r="CV19" s="10"/>
      <c r="CW19" s="11"/>
      <c r="CX19" s="11"/>
      <c r="CY19" s="11"/>
      <c r="CZ19" s="12"/>
      <c r="DA19" s="10"/>
      <c r="DB19" s="11"/>
      <c r="DC19" s="11"/>
      <c r="DD19" s="11"/>
      <c r="DE19" s="12"/>
      <c r="DF19" s="10"/>
      <c r="DG19" s="11"/>
      <c r="DH19" s="11"/>
      <c r="DI19" s="11"/>
      <c r="DJ19" s="12"/>
      <c r="DK19" s="10"/>
      <c r="DL19" s="11"/>
      <c r="DM19" s="11"/>
      <c r="DN19" s="11"/>
      <c r="DO19" s="12"/>
      <c r="DP19" s="10"/>
      <c r="DQ19" s="11"/>
      <c r="DR19" s="11"/>
      <c r="DS19" s="11"/>
      <c r="DT19" s="12"/>
      <c r="DU19" s="11"/>
      <c r="DV19" s="11"/>
      <c r="DW19" s="11"/>
      <c r="DX19" s="11"/>
      <c r="DY19" s="12"/>
      <c r="DZ19" s="10"/>
      <c r="EA19" s="11"/>
      <c r="EB19" s="11"/>
      <c r="EC19" s="11"/>
      <c r="ED19" s="12"/>
      <c r="EE19" s="10"/>
      <c r="EF19" s="11"/>
      <c r="EG19" s="11"/>
      <c r="EH19" s="11"/>
      <c r="EI19" s="12"/>
      <c r="EJ19" s="10"/>
      <c r="EK19" s="11"/>
      <c r="EL19" s="11"/>
      <c r="EM19" s="11"/>
      <c r="EN19" s="12"/>
      <c r="EO19" s="10"/>
      <c r="EP19" s="11"/>
      <c r="EQ19" s="11"/>
      <c r="ER19" s="11"/>
      <c r="ES19" s="12"/>
      <c r="ET19" s="11"/>
      <c r="EU19" s="11"/>
      <c r="EV19" s="11"/>
      <c r="EW19" s="11"/>
      <c r="EX19" s="12"/>
      <c r="EY19" s="10"/>
      <c r="EZ19" s="11"/>
      <c r="FA19" s="11"/>
      <c r="FB19" s="11"/>
      <c r="FC19" s="12"/>
      <c r="FD19" s="10"/>
      <c r="FE19" s="11"/>
      <c r="FF19" s="11"/>
      <c r="FG19" s="11"/>
      <c r="FH19" s="12"/>
      <c r="FI19" s="10"/>
      <c r="FJ19" s="11"/>
      <c r="FK19" s="11"/>
      <c r="FL19" s="11"/>
      <c r="FM19" s="12"/>
      <c r="FN19" s="10"/>
      <c r="FO19" s="11"/>
      <c r="FP19" s="11"/>
      <c r="FQ19" s="11"/>
      <c r="FR19" s="12"/>
      <c r="FS19" s="11"/>
      <c r="FT19" s="11"/>
      <c r="FU19" s="11"/>
      <c r="FV19" s="11"/>
      <c r="FW19" s="12"/>
      <c r="FX19" s="10"/>
      <c r="FY19" s="11"/>
      <c r="FZ19" s="11"/>
      <c r="GA19" s="11"/>
      <c r="GB19" s="12"/>
      <c r="GC19" s="10"/>
      <c r="GD19" s="11"/>
      <c r="GE19" s="11"/>
      <c r="GF19" s="11"/>
      <c r="GG19" s="12"/>
      <c r="GH19" s="10"/>
      <c r="GI19" s="11"/>
      <c r="GJ19" s="11"/>
      <c r="GK19" s="11"/>
      <c r="GL19" s="12"/>
      <c r="GM19" s="10"/>
      <c r="GN19" s="11"/>
      <c r="GO19" s="11"/>
      <c r="GP19" s="11"/>
      <c r="GQ19" s="12"/>
      <c r="GR19" s="11"/>
      <c r="GS19" s="11"/>
      <c r="GT19" s="11"/>
      <c r="GU19" s="11"/>
      <c r="GV19" s="12"/>
      <c r="GW19" s="10"/>
      <c r="GX19" s="11"/>
      <c r="GY19" s="11"/>
      <c r="GZ19" s="11"/>
      <c r="HA19" s="12"/>
      <c r="HB19" s="10"/>
      <c r="HC19" s="11"/>
      <c r="HD19" s="11"/>
      <c r="HE19" s="11"/>
      <c r="HF19" s="12"/>
      <c r="HG19" t="s">
        <v>26</v>
      </c>
      <c r="HI19" t="s">
        <v>89</v>
      </c>
      <c r="HQ19" t="s">
        <v>90</v>
      </c>
      <c r="HR19" s="5" t="s">
        <v>105</v>
      </c>
      <c r="HS19" t="s">
        <v>26</v>
      </c>
    </row>
    <row r="20" spans="1:227" hidden="1" x14ac:dyDescent="0.25">
      <c r="J20" t="s">
        <v>111</v>
      </c>
      <c r="M20" t="s">
        <v>19</v>
      </c>
      <c r="O20" s="10"/>
      <c r="P20" s="11"/>
      <c r="Q20" s="11"/>
      <c r="R20" s="11"/>
      <c r="S20" s="12" t="s">
        <v>25</v>
      </c>
      <c r="T20" s="10"/>
      <c r="U20" s="11"/>
      <c r="V20" s="11"/>
      <c r="W20" s="11"/>
      <c r="X20" s="12">
        <v>5</v>
      </c>
      <c r="Y20" s="10"/>
      <c r="Z20" s="11"/>
      <c r="AA20" s="11"/>
      <c r="AB20" s="11">
        <v>4</v>
      </c>
      <c r="AC20" s="11"/>
      <c r="AD20" s="10"/>
      <c r="AE20" s="11"/>
      <c r="AF20" s="11"/>
      <c r="AG20" s="11"/>
      <c r="AH20" s="12">
        <v>5</v>
      </c>
      <c r="AI20" s="10"/>
      <c r="AJ20" s="11"/>
      <c r="AK20" s="11"/>
      <c r="AL20" s="11"/>
      <c r="AM20" s="12">
        <v>5</v>
      </c>
      <c r="AN20" s="10"/>
      <c r="AO20" s="11"/>
      <c r="AP20" s="11"/>
      <c r="AQ20" s="11"/>
      <c r="AR20" s="12">
        <v>5</v>
      </c>
      <c r="AS20" s="10"/>
      <c r="AT20" s="11"/>
      <c r="AU20" s="11"/>
      <c r="AV20" s="11"/>
      <c r="AW20" s="12">
        <v>5</v>
      </c>
      <c r="AX20" s="11"/>
      <c r="AY20" s="11"/>
      <c r="AZ20" s="11"/>
      <c r="BA20" s="11"/>
      <c r="BB20" s="12">
        <v>5</v>
      </c>
      <c r="BC20" s="10"/>
      <c r="BD20" s="11"/>
      <c r="BE20" s="11"/>
      <c r="BF20" s="11"/>
      <c r="BG20" s="12">
        <v>5</v>
      </c>
      <c r="BH20" s="10"/>
      <c r="BI20" s="11"/>
      <c r="BJ20" s="11"/>
      <c r="BK20" s="11"/>
      <c r="BL20" s="12">
        <v>5</v>
      </c>
      <c r="BM20" s="10"/>
      <c r="BN20" s="11"/>
      <c r="BO20" s="11"/>
      <c r="BP20" s="11">
        <v>4</v>
      </c>
      <c r="BQ20" s="12"/>
      <c r="BR20" s="11"/>
      <c r="BS20" s="11"/>
      <c r="BT20" s="11"/>
      <c r="BU20" s="11">
        <v>4</v>
      </c>
      <c r="BV20" s="12"/>
      <c r="BW20" s="10"/>
      <c r="BX20" s="11"/>
      <c r="BY20" s="11"/>
      <c r="BZ20" s="11">
        <v>4</v>
      </c>
      <c r="CA20" s="12"/>
      <c r="CB20" s="10"/>
      <c r="CC20" s="11"/>
      <c r="CD20" s="11"/>
      <c r="CE20" s="11">
        <v>4</v>
      </c>
      <c r="CF20" s="12"/>
      <c r="CG20" s="10"/>
      <c r="CH20" s="11"/>
      <c r="CI20" s="11"/>
      <c r="CJ20" s="11"/>
      <c r="CK20" s="12">
        <v>5</v>
      </c>
      <c r="CL20" s="10"/>
      <c r="CM20" s="11"/>
      <c r="CN20" s="11"/>
      <c r="CO20" s="11"/>
      <c r="CP20" s="12">
        <v>5</v>
      </c>
      <c r="CQ20" s="11"/>
      <c r="CR20" s="11"/>
      <c r="CS20" s="11"/>
      <c r="CT20" s="11">
        <v>4</v>
      </c>
      <c r="CU20" s="12"/>
      <c r="CV20" s="10"/>
      <c r="CW20" s="11"/>
      <c r="CX20" s="11"/>
      <c r="CY20" s="11"/>
      <c r="CZ20" s="12">
        <v>5</v>
      </c>
      <c r="DA20" s="10"/>
      <c r="DB20" s="11"/>
      <c r="DC20" s="11"/>
      <c r="DD20" s="11"/>
      <c r="DE20" s="12">
        <v>5</v>
      </c>
      <c r="DF20" s="10"/>
      <c r="DG20" s="11"/>
      <c r="DH20" s="11"/>
      <c r="DI20" s="11"/>
      <c r="DJ20" s="12">
        <v>5</v>
      </c>
      <c r="DK20" s="10"/>
      <c r="DL20" s="11"/>
      <c r="DM20" s="11"/>
      <c r="DN20" s="11"/>
      <c r="DO20" s="12">
        <v>5</v>
      </c>
      <c r="DP20" s="10"/>
      <c r="DQ20" s="11"/>
      <c r="DR20" s="11"/>
      <c r="DS20" s="11"/>
      <c r="DT20" s="12">
        <v>5</v>
      </c>
      <c r="DU20" s="11"/>
      <c r="DV20" s="11"/>
      <c r="DW20" s="11"/>
      <c r="DX20" s="11"/>
      <c r="DY20" s="12">
        <v>5</v>
      </c>
      <c r="DZ20" s="10"/>
      <c r="EA20" s="11"/>
      <c r="EB20" s="11"/>
      <c r="EC20" s="11"/>
      <c r="ED20" s="12">
        <v>5</v>
      </c>
      <c r="EE20" s="10"/>
      <c r="EF20" s="11"/>
      <c r="EG20" s="11"/>
      <c r="EH20" s="11"/>
      <c r="EI20" s="12">
        <v>5</v>
      </c>
      <c r="EJ20" s="10"/>
      <c r="EK20" s="11"/>
      <c r="EL20" s="11"/>
      <c r="EM20" s="11"/>
      <c r="EN20" s="12">
        <v>5</v>
      </c>
      <c r="EO20" s="10"/>
      <c r="EP20" s="11"/>
      <c r="EQ20" s="11"/>
      <c r="ER20" s="11">
        <v>4</v>
      </c>
      <c r="ES20" s="12"/>
      <c r="ET20" s="11"/>
      <c r="EU20" s="11"/>
      <c r="EV20" s="11"/>
      <c r="EW20" s="11"/>
      <c r="EX20" s="12">
        <v>5</v>
      </c>
      <c r="EY20" s="10"/>
      <c r="EZ20" s="11"/>
      <c r="FA20" s="11"/>
      <c r="FB20" s="11"/>
      <c r="FC20" s="12">
        <v>5</v>
      </c>
      <c r="FD20" s="10"/>
      <c r="FE20" s="11"/>
      <c r="FF20" s="11"/>
      <c r="FG20" s="11"/>
      <c r="FH20" s="12">
        <v>5</v>
      </c>
      <c r="FI20" s="10"/>
      <c r="FJ20" s="11"/>
      <c r="FK20" s="11"/>
      <c r="FL20" s="11"/>
      <c r="FM20" s="12">
        <v>5</v>
      </c>
      <c r="FN20" s="10"/>
      <c r="FO20" s="11"/>
      <c r="FP20" s="11"/>
      <c r="FQ20" s="11"/>
      <c r="FR20" s="12">
        <v>5</v>
      </c>
      <c r="FS20" s="11"/>
      <c r="FT20" s="11"/>
      <c r="FU20" s="11"/>
      <c r="FV20" s="11">
        <v>4</v>
      </c>
      <c r="FW20" s="12"/>
      <c r="FX20" s="10"/>
      <c r="FY20" s="11"/>
      <c r="FZ20" s="11"/>
      <c r="GA20" s="11"/>
      <c r="GB20" s="12">
        <v>5</v>
      </c>
      <c r="GC20" s="10"/>
      <c r="GD20" s="11"/>
      <c r="GE20" s="11"/>
      <c r="GF20" s="11"/>
      <c r="GG20" s="12">
        <v>5</v>
      </c>
      <c r="GH20" s="10"/>
      <c r="GI20" s="11"/>
      <c r="GJ20" s="11"/>
      <c r="GK20" s="11"/>
      <c r="GL20" s="12">
        <v>5</v>
      </c>
      <c r="GM20" s="10"/>
      <c r="GN20" s="11"/>
      <c r="GO20" s="11"/>
      <c r="GP20" s="11"/>
      <c r="GQ20" s="12">
        <v>5</v>
      </c>
      <c r="GR20" s="11"/>
      <c r="GS20" s="11"/>
      <c r="GT20" s="11"/>
      <c r="GU20" s="11"/>
      <c r="GV20" s="12">
        <v>5</v>
      </c>
      <c r="GW20" s="10"/>
      <c r="GX20" s="11"/>
      <c r="GY20" s="11"/>
      <c r="GZ20" s="11"/>
      <c r="HA20" s="12">
        <v>5</v>
      </c>
      <c r="HB20" s="10"/>
      <c r="HC20" s="11"/>
      <c r="HD20" s="11"/>
      <c r="HE20" s="11"/>
      <c r="HF20" s="12">
        <v>5</v>
      </c>
      <c r="HG20" t="s">
        <v>26</v>
      </c>
      <c r="HI20" t="s">
        <v>112</v>
      </c>
      <c r="HQ20" t="s">
        <v>113</v>
      </c>
      <c r="HR20" s="5" t="s">
        <v>114</v>
      </c>
      <c r="HS20" t="s">
        <v>26</v>
      </c>
    </row>
    <row r="21" spans="1:227" x14ac:dyDescent="0.25">
      <c r="J21" t="s">
        <v>107</v>
      </c>
      <c r="L21" t="s">
        <v>18</v>
      </c>
      <c r="O21" s="10"/>
      <c r="P21" s="11"/>
      <c r="Q21" s="11"/>
      <c r="R21" s="11"/>
      <c r="S21" s="12" t="s">
        <v>25</v>
      </c>
      <c r="T21" s="10"/>
      <c r="U21" s="11"/>
      <c r="V21" s="11"/>
      <c r="W21" s="11"/>
      <c r="X21" s="12">
        <v>5</v>
      </c>
      <c r="Y21" s="10"/>
      <c r="Z21" s="11"/>
      <c r="AA21" s="11"/>
      <c r="AB21" s="11"/>
      <c r="AC21" s="11">
        <v>5</v>
      </c>
      <c r="AD21" s="10"/>
      <c r="AE21" s="11"/>
      <c r="AF21" s="11"/>
      <c r="AG21" s="11"/>
      <c r="AH21" s="12">
        <v>5</v>
      </c>
      <c r="AI21" s="10"/>
      <c r="AJ21" s="11"/>
      <c r="AK21" s="11"/>
      <c r="AL21" s="11"/>
      <c r="AM21" s="12">
        <v>5</v>
      </c>
      <c r="AN21" s="10"/>
      <c r="AO21" s="11"/>
      <c r="AP21" s="11"/>
      <c r="AQ21" s="11"/>
      <c r="AR21" s="12">
        <v>5</v>
      </c>
      <c r="AS21" s="10"/>
      <c r="AT21" s="11"/>
      <c r="AU21" s="11"/>
      <c r="AV21" s="11"/>
      <c r="AW21" s="12">
        <v>5</v>
      </c>
      <c r="AX21" s="11"/>
      <c r="AY21" s="11"/>
      <c r="AZ21" s="11"/>
      <c r="BA21" s="11"/>
      <c r="BB21" s="12">
        <v>5</v>
      </c>
      <c r="BC21" s="10"/>
      <c r="BD21" s="11"/>
      <c r="BE21" s="11"/>
      <c r="BF21" s="11"/>
      <c r="BG21" s="12">
        <v>5</v>
      </c>
      <c r="BH21" s="10"/>
      <c r="BI21" s="11"/>
      <c r="BJ21" s="11"/>
      <c r="BK21" s="11"/>
      <c r="BL21" s="12">
        <v>5</v>
      </c>
      <c r="BM21" s="10"/>
      <c r="BN21" s="11"/>
      <c r="BO21" s="11">
        <v>3</v>
      </c>
      <c r="BP21" s="11"/>
      <c r="BQ21" s="12"/>
      <c r="BR21" s="11"/>
      <c r="BS21" s="11"/>
      <c r="BT21" s="11"/>
      <c r="BU21" s="11"/>
      <c r="BV21" s="12">
        <v>5</v>
      </c>
      <c r="BW21" s="10"/>
      <c r="BX21" s="11"/>
      <c r="BY21" s="11"/>
      <c r="BZ21" s="11"/>
      <c r="CA21" s="12">
        <v>5</v>
      </c>
      <c r="CB21" s="10"/>
      <c r="CC21" s="11"/>
      <c r="CD21" s="11"/>
      <c r="CE21" s="11"/>
      <c r="CF21" s="12">
        <v>5</v>
      </c>
      <c r="CG21" s="10"/>
      <c r="CH21" s="11"/>
      <c r="CI21" s="11"/>
      <c r="CJ21" s="11"/>
      <c r="CK21" s="12">
        <v>5</v>
      </c>
      <c r="CL21" s="10"/>
      <c r="CM21" s="11"/>
      <c r="CN21" s="11"/>
      <c r="CO21" s="11"/>
      <c r="CP21" s="12">
        <v>5</v>
      </c>
      <c r="CQ21" s="11"/>
      <c r="CR21" s="11"/>
      <c r="CS21" s="11"/>
      <c r="CT21" s="11"/>
      <c r="CU21" s="12">
        <v>5</v>
      </c>
      <c r="CV21" s="10"/>
      <c r="CW21" s="11"/>
      <c r="CX21" s="11"/>
      <c r="CY21" s="11"/>
      <c r="CZ21" s="12">
        <v>5</v>
      </c>
      <c r="DA21" s="10"/>
      <c r="DB21" s="11"/>
      <c r="DC21" s="11"/>
      <c r="DD21" s="11"/>
      <c r="DE21" s="12">
        <v>5</v>
      </c>
      <c r="DF21" s="10"/>
      <c r="DG21" s="11"/>
      <c r="DH21" s="11"/>
      <c r="DI21" s="11"/>
      <c r="DJ21" s="12">
        <v>5</v>
      </c>
      <c r="DK21" s="10"/>
      <c r="DL21" s="11"/>
      <c r="DM21" s="11"/>
      <c r="DN21" s="11"/>
      <c r="DO21" s="12">
        <v>5</v>
      </c>
      <c r="DP21" s="10"/>
      <c r="DQ21" s="11"/>
      <c r="DR21" s="11"/>
      <c r="DS21" s="11"/>
      <c r="DT21" s="12">
        <v>5</v>
      </c>
      <c r="DU21" s="11"/>
      <c r="DV21" s="11"/>
      <c r="DW21" s="11"/>
      <c r="DX21" s="11"/>
      <c r="DY21" s="12">
        <v>5</v>
      </c>
      <c r="DZ21" s="10"/>
      <c r="EA21" s="11"/>
      <c r="EB21" s="11"/>
      <c r="EC21" s="11"/>
      <c r="ED21" s="12">
        <v>5</v>
      </c>
      <c r="EE21" s="10"/>
      <c r="EF21" s="11"/>
      <c r="EG21" s="11"/>
      <c r="EH21" s="11"/>
      <c r="EI21" s="12">
        <v>5</v>
      </c>
      <c r="EJ21" s="10"/>
      <c r="EK21" s="11"/>
      <c r="EL21" s="11"/>
      <c r="EM21" s="11"/>
      <c r="EN21" s="12">
        <v>5</v>
      </c>
      <c r="EO21" s="10"/>
      <c r="EP21" s="11"/>
      <c r="EQ21" s="11"/>
      <c r="ER21" s="11"/>
      <c r="ES21" s="12">
        <v>5</v>
      </c>
      <c r="ET21" s="11"/>
      <c r="EU21" s="11"/>
      <c r="EV21" s="11"/>
      <c r="EW21" s="11"/>
      <c r="EX21" s="12">
        <v>5</v>
      </c>
      <c r="EY21" s="10"/>
      <c r="EZ21" s="11"/>
      <c r="FA21" s="11"/>
      <c r="FB21" s="11"/>
      <c r="FC21" s="12">
        <v>5</v>
      </c>
      <c r="FD21" s="10"/>
      <c r="FE21" s="11"/>
      <c r="FF21" s="11"/>
      <c r="FG21" s="11"/>
      <c r="FH21" s="12">
        <v>5</v>
      </c>
      <c r="FI21" s="10"/>
      <c r="FJ21" s="11"/>
      <c r="FK21" s="11"/>
      <c r="FL21" s="11"/>
      <c r="FM21" s="12">
        <v>5</v>
      </c>
      <c r="FN21" s="10"/>
      <c r="FO21" s="11"/>
      <c r="FP21" s="11"/>
      <c r="FQ21" s="11"/>
      <c r="FR21" s="12">
        <v>5</v>
      </c>
      <c r="FS21" s="11"/>
      <c r="FT21" s="11"/>
      <c r="FU21" s="11"/>
      <c r="FV21" s="11"/>
      <c r="FW21" s="12">
        <v>5</v>
      </c>
      <c r="FX21" s="10"/>
      <c r="FY21" s="11"/>
      <c r="FZ21" s="11"/>
      <c r="GA21" s="11"/>
      <c r="GB21" s="12">
        <v>5</v>
      </c>
      <c r="GC21" s="10"/>
      <c r="GD21" s="11"/>
      <c r="GE21" s="11"/>
      <c r="GF21" s="11"/>
      <c r="GG21" s="12">
        <v>5</v>
      </c>
      <c r="GH21" s="10"/>
      <c r="GI21" s="11"/>
      <c r="GJ21" s="11"/>
      <c r="GK21" s="11"/>
      <c r="GL21" s="12">
        <v>5</v>
      </c>
      <c r="GM21" s="10"/>
      <c r="GN21" s="11"/>
      <c r="GO21" s="11"/>
      <c r="GP21" s="11"/>
      <c r="GQ21" s="12">
        <v>5</v>
      </c>
      <c r="GR21" s="11"/>
      <c r="GS21" s="11"/>
      <c r="GT21" s="11"/>
      <c r="GU21" s="11"/>
      <c r="GV21" s="12">
        <v>5</v>
      </c>
      <c r="GW21" s="10"/>
      <c r="GX21" s="11"/>
      <c r="GY21" s="11"/>
      <c r="GZ21" s="11"/>
      <c r="HA21" s="12">
        <v>5</v>
      </c>
      <c r="HB21" s="10"/>
      <c r="HC21" s="11"/>
      <c r="HD21" s="11"/>
      <c r="HE21" s="11"/>
      <c r="HF21" s="12">
        <v>5</v>
      </c>
      <c r="HG21" t="s">
        <v>26</v>
      </c>
      <c r="HI21" t="s">
        <v>108</v>
      </c>
      <c r="HQ21" s="4" t="s">
        <v>109</v>
      </c>
      <c r="HR21" s="5" t="s">
        <v>110</v>
      </c>
      <c r="HS21" t="s">
        <v>26</v>
      </c>
    </row>
    <row r="22" spans="1:227" x14ac:dyDescent="0.25">
      <c r="J22" t="s">
        <v>115</v>
      </c>
      <c r="L22" t="s">
        <v>18</v>
      </c>
      <c r="O22" s="10" t="s">
        <v>21</v>
      </c>
      <c r="P22" s="11"/>
      <c r="Q22" s="11"/>
      <c r="R22" s="11"/>
      <c r="S22" s="12"/>
      <c r="T22" s="10"/>
      <c r="U22" s="11"/>
      <c r="V22" s="11"/>
      <c r="W22" s="11"/>
      <c r="X22" s="12"/>
      <c r="Y22" s="10"/>
      <c r="Z22" s="11"/>
      <c r="AA22" s="11"/>
      <c r="AB22" s="11"/>
      <c r="AC22" s="11"/>
      <c r="AD22" s="10"/>
      <c r="AE22" s="11"/>
      <c r="AF22" s="11"/>
      <c r="AG22" s="11"/>
      <c r="AH22" s="12"/>
      <c r="AI22" s="10"/>
      <c r="AJ22" s="11"/>
      <c r="AK22" s="11"/>
      <c r="AL22" s="11"/>
      <c r="AM22" s="12"/>
      <c r="AN22" s="10"/>
      <c r="AO22" s="11"/>
      <c r="AP22" s="11"/>
      <c r="AQ22" s="11"/>
      <c r="AR22" s="12"/>
      <c r="AS22" s="10"/>
      <c r="AT22" s="11"/>
      <c r="AU22" s="11"/>
      <c r="AV22" s="11"/>
      <c r="AW22" s="12"/>
      <c r="AX22" s="11"/>
      <c r="AY22" s="11"/>
      <c r="AZ22" s="11"/>
      <c r="BA22" s="11"/>
      <c r="BB22" s="12"/>
      <c r="BC22" s="10"/>
      <c r="BD22" s="11"/>
      <c r="BE22" s="11"/>
      <c r="BF22" s="11"/>
      <c r="BG22" s="12"/>
      <c r="BH22" s="10"/>
      <c r="BI22" s="11"/>
      <c r="BJ22" s="11"/>
      <c r="BK22" s="11"/>
      <c r="BL22" s="12"/>
      <c r="BM22" s="10"/>
      <c r="BN22" s="11"/>
      <c r="BO22" s="11"/>
      <c r="BP22" s="11"/>
      <c r="BQ22" s="12"/>
      <c r="BR22" s="11"/>
      <c r="BS22" s="11"/>
      <c r="BT22" s="11"/>
      <c r="BU22" s="11"/>
      <c r="BV22" s="12"/>
      <c r="BW22" s="10"/>
      <c r="BX22" s="11"/>
      <c r="BY22" s="11"/>
      <c r="BZ22" s="11"/>
      <c r="CA22" s="12"/>
      <c r="CB22" s="10"/>
      <c r="CC22" s="11"/>
      <c r="CD22" s="11"/>
      <c r="CE22" s="11"/>
      <c r="CF22" s="12"/>
      <c r="CG22" s="10"/>
      <c r="CH22" s="11"/>
      <c r="CI22" s="11"/>
      <c r="CJ22" s="11"/>
      <c r="CK22" s="12"/>
      <c r="CL22" s="10"/>
      <c r="CM22" s="11"/>
      <c r="CN22" s="11"/>
      <c r="CO22" s="11"/>
      <c r="CP22" s="12"/>
      <c r="CQ22" s="11"/>
      <c r="CR22" s="11"/>
      <c r="CS22" s="11"/>
      <c r="CT22" s="11"/>
      <c r="CU22" s="12"/>
      <c r="CV22" s="10"/>
      <c r="CW22" s="11"/>
      <c r="CX22" s="11"/>
      <c r="CY22" s="11"/>
      <c r="CZ22" s="12"/>
      <c r="DA22" s="10"/>
      <c r="DB22" s="11"/>
      <c r="DC22" s="11"/>
      <c r="DD22" s="11"/>
      <c r="DE22" s="12"/>
      <c r="DF22" s="10"/>
      <c r="DG22" s="11"/>
      <c r="DH22" s="11"/>
      <c r="DI22" s="11"/>
      <c r="DJ22" s="12"/>
      <c r="DK22" s="10"/>
      <c r="DL22" s="11"/>
      <c r="DM22" s="11"/>
      <c r="DN22" s="11"/>
      <c r="DO22" s="12"/>
      <c r="DP22" s="10"/>
      <c r="DQ22" s="11"/>
      <c r="DR22" s="11"/>
      <c r="DS22" s="11"/>
      <c r="DT22" s="12"/>
      <c r="DU22" s="11"/>
      <c r="DV22" s="11"/>
      <c r="DW22" s="11"/>
      <c r="DX22" s="11"/>
      <c r="DY22" s="12"/>
      <c r="DZ22" s="10"/>
      <c r="EA22" s="11"/>
      <c r="EB22" s="11"/>
      <c r="EC22" s="11"/>
      <c r="ED22" s="12"/>
      <c r="EE22" s="10"/>
      <c r="EF22" s="11"/>
      <c r="EG22" s="11"/>
      <c r="EH22" s="11"/>
      <c r="EI22" s="12"/>
      <c r="EJ22" s="10"/>
      <c r="EK22" s="11"/>
      <c r="EL22" s="11"/>
      <c r="EM22" s="11"/>
      <c r="EN22" s="12"/>
      <c r="EO22" s="10"/>
      <c r="EP22" s="11"/>
      <c r="EQ22" s="11"/>
      <c r="ER22" s="11"/>
      <c r="ES22" s="12"/>
      <c r="ET22" s="11"/>
      <c r="EU22" s="11"/>
      <c r="EV22" s="11"/>
      <c r="EW22" s="11"/>
      <c r="EX22" s="12"/>
      <c r="EY22" s="10"/>
      <c r="EZ22" s="11"/>
      <c r="FA22" s="11"/>
      <c r="FB22" s="11"/>
      <c r="FC22" s="12"/>
      <c r="FD22" s="10"/>
      <c r="FE22" s="11"/>
      <c r="FF22" s="11"/>
      <c r="FG22" s="11"/>
      <c r="FH22" s="12"/>
      <c r="FI22" s="10"/>
      <c r="FJ22" s="11"/>
      <c r="FK22" s="11"/>
      <c r="FL22" s="11"/>
      <c r="FM22" s="12"/>
      <c r="FN22" s="10"/>
      <c r="FO22" s="11"/>
      <c r="FP22" s="11"/>
      <c r="FQ22" s="11"/>
      <c r="FR22" s="12"/>
      <c r="FS22" s="11"/>
      <c r="FT22" s="11"/>
      <c r="FU22" s="11"/>
      <c r="FV22" s="11"/>
      <c r="FW22" s="12"/>
      <c r="FX22" s="10"/>
      <c r="FY22" s="11"/>
      <c r="FZ22" s="11"/>
      <c r="GA22" s="11"/>
      <c r="GB22" s="12"/>
      <c r="GC22" s="10"/>
      <c r="GD22" s="11"/>
      <c r="GE22" s="11"/>
      <c r="GF22" s="11"/>
      <c r="GG22" s="12"/>
      <c r="GH22" s="10"/>
      <c r="GI22" s="11"/>
      <c r="GJ22" s="11"/>
      <c r="GK22" s="11"/>
      <c r="GL22" s="12"/>
      <c r="GM22" s="10"/>
      <c r="GN22" s="11"/>
      <c r="GO22" s="11"/>
      <c r="GP22" s="11"/>
      <c r="GQ22" s="12"/>
      <c r="GR22" s="11"/>
      <c r="GS22" s="11"/>
      <c r="GT22" s="11"/>
      <c r="GU22" s="11"/>
      <c r="GV22" s="12"/>
      <c r="GW22" s="10"/>
      <c r="GX22" s="11"/>
      <c r="GY22" s="11"/>
      <c r="GZ22" s="11"/>
      <c r="HA22" s="12">
        <v>5</v>
      </c>
      <c r="HB22" s="10"/>
      <c r="HC22" s="11"/>
      <c r="HD22" s="11">
        <v>3</v>
      </c>
      <c r="HE22" s="11"/>
      <c r="HF22" s="12"/>
      <c r="HG22" t="s">
        <v>26</v>
      </c>
      <c r="HI22" t="s">
        <v>116</v>
      </c>
      <c r="HQ22" t="s">
        <v>117</v>
      </c>
      <c r="HR22" s="5" t="s">
        <v>118</v>
      </c>
      <c r="HS22" t="s">
        <v>26</v>
      </c>
    </row>
    <row r="23" spans="1:227" x14ac:dyDescent="0.25">
      <c r="J23" s="2" t="s">
        <v>158</v>
      </c>
      <c r="K23" s="2"/>
      <c r="L23" s="2" t="s">
        <v>18</v>
      </c>
      <c r="M23" s="2"/>
      <c r="N23" s="2"/>
      <c r="O23" s="13" t="s">
        <v>21</v>
      </c>
      <c r="P23" s="14"/>
      <c r="Q23" s="14"/>
      <c r="R23" s="14"/>
      <c r="S23" s="15"/>
      <c r="T23" s="13"/>
      <c r="U23" s="14"/>
      <c r="V23" s="14">
        <v>3</v>
      </c>
      <c r="W23" s="14"/>
      <c r="X23" s="15"/>
      <c r="Y23" s="13"/>
      <c r="Z23" s="14">
        <v>2</v>
      </c>
      <c r="AA23" s="14"/>
      <c r="AB23" s="14"/>
      <c r="AC23" s="14"/>
      <c r="AD23" s="13">
        <v>1</v>
      </c>
      <c r="AE23" s="14"/>
      <c r="AF23" s="14"/>
      <c r="AG23" s="14"/>
      <c r="AH23" s="15"/>
      <c r="AI23" s="13">
        <v>1</v>
      </c>
      <c r="AJ23" s="14"/>
      <c r="AK23" s="14"/>
      <c r="AL23" s="14"/>
      <c r="AM23" s="15"/>
      <c r="AN23" s="13"/>
      <c r="AO23" s="14">
        <v>2</v>
      </c>
      <c r="AP23" s="14"/>
      <c r="AQ23" s="14"/>
      <c r="AR23" s="15"/>
      <c r="AS23" s="13"/>
      <c r="AT23" s="14">
        <v>2</v>
      </c>
      <c r="AU23" s="14"/>
      <c r="AV23" s="14"/>
      <c r="AW23" s="15"/>
      <c r="AX23" s="14">
        <v>1</v>
      </c>
      <c r="AY23" s="14"/>
      <c r="AZ23" s="14"/>
      <c r="BA23" s="14"/>
      <c r="BB23" s="15"/>
      <c r="BC23" s="13"/>
      <c r="BD23" s="14">
        <v>2</v>
      </c>
      <c r="BE23" s="14"/>
      <c r="BF23" s="14"/>
      <c r="BG23" s="15"/>
      <c r="BH23" s="13">
        <v>1</v>
      </c>
      <c r="BI23" s="14"/>
      <c r="BJ23" s="14"/>
      <c r="BK23" s="14"/>
      <c r="BL23" s="15"/>
      <c r="BM23" s="13"/>
      <c r="BN23" s="14">
        <v>2</v>
      </c>
      <c r="BO23" s="14"/>
      <c r="BP23" s="14"/>
      <c r="BQ23" s="15"/>
      <c r="BR23" s="14"/>
      <c r="BS23" s="14">
        <v>2</v>
      </c>
      <c r="BT23" s="14"/>
      <c r="BU23" s="14"/>
      <c r="BV23" s="15"/>
      <c r="BW23" s="13"/>
      <c r="BX23" s="14">
        <v>2</v>
      </c>
      <c r="BY23" s="14"/>
      <c r="BZ23" s="14"/>
      <c r="CA23" s="15"/>
      <c r="CB23" s="13">
        <v>1</v>
      </c>
      <c r="CC23" s="14"/>
      <c r="CD23" s="14"/>
      <c r="CE23" s="14"/>
      <c r="CF23" s="15"/>
      <c r="CG23" s="13">
        <v>1</v>
      </c>
      <c r="CH23" s="14"/>
      <c r="CI23" s="14"/>
      <c r="CJ23" s="14"/>
      <c r="CK23" s="15"/>
      <c r="CL23" s="13"/>
      <c r="CM23" s="14"/>
      <c r="CN23" s="14">
        <v>3</v>
      </c>
      <c r="CO23" s="14"/>
      <c r="CP23" s="15"/>
      <c r="CQ23" s="14"/>
      <c r="CR23" s="14">
        <v>2</v>
      </c>
      <c r="CS23" s="14"/>
      <c r="CT23" s="14"/>
      <c r="CU23" s="15"/>
      <c r="CV23" s="13"/>
      <c r="CW23" s="14">
        <v>2</v>
      </c>
      <c r="CX23" s="14"/>
      <c r="CY23" s="14"/>
      <c r="CZ23" s="15"/>
      <c r="DA23" s="13"/>
      <c r="DB23" s="14">
        <v>2</v>
      </c>
      <c r="DC23" s="14"/>
      <c r="DD23" s="14"/>
      <c r="DE23" s="15"/>
      <c r="DF23" s="13"/>
      <c r="DG23" s="14"/>
      <c r="DH23" s="14"/>
      <c r="DI23" s="14"/>
      <c r="DJ23" s="15"/>
      <c r="DK23" s="13"/>
      <c r="DL23" s="14">
        <v>2</v>
      </c>
      <c r="DM23" s="14"/>
      <c r="DN23" s="14"/>
      <c r="DO23" s="15"/>
      <c r="DP23" s="13"/>
      <c r="DQ23" s="14">
        <v>2</v>
      </c>
      <c r="DR23" s="14"/>
      <c r="DS23" s="14"/>
      <c r="DT23" s="15"/>
      <c r="DU23" s="14"/>
      <c r="DV23" s="14">
        <v>2</v>
      </c>
      <c r="DW23" s="14"/>
      <c r="DX23" s="14"/>
      <c r="DY23" s="15"/>
      <c r="DZ23" s="13">
        <v>1</v>
      </c>
      <c r="EA23" s="14"/>
      <c r="EB23" s="14"/>
      <c r="EC23" s="14"/>
      <c r="ED23" s="15"/>
      <c r="EE23" s="13">
        <v>1</v>
      </c>
      <c r="EF23" s="14"/>
      <c r="EG23" s="14"/>
      <c r="EH23" s="14"/>
      <c r="EI23" s="15"/>
      <c r="EJ23" s="13"/>
      <c r="EK23" s="14">
        <v>2</v>
      </c>
      <c r="EL23" s="14"/>
      <c r="EM23" s="14"/>
      <c r="EN23" s="15"/>
      <c r="EO23" s="13"/>
      <c r="EP23" s="14">
        <v>2</v>
      </c>
      <c r="EQ23" s="14"/>
      <c r="ER23" s="14"/>
      <c r="ES23" s="15"/>
      <c r="ET23" s="14"/>
      <c r="EU23" s="14">
        <v>2</v>
      </c>
      <c r="EV23" s="14"/>
      <c r="EW23" s="14"/>
      <c r="EX23" s="15"/>
      <c r="EY23" s="13"/>
      <c r="EZ23" s="14">
        <v>2</v>
      </c>
      <c r="FA23" s="14"/>
      <c r="FB23" s="14"/>
      <c r="FC23" s="15"/>
      <c r="FD23" s="13">
        <v>1</v>
      </c>
      <c r="FE23" s="14"/>
      <c r="FF23" s="14"/>
      <c r="FG23" s="14"/>
      <c r="FH23" s="15"/>
      <c r="FI23" s="13">
        <v>1</v>
      </c>
      <c r="FJ23" s="14"/>
      <c r="FK23" s="14"/>
      <c r="FL23" s="14"/>
      <c r="FM23" s="15"/>
      <c r="FN23" s="13">
        <v>1</v>
      </c>
      <c r="FO23" s="14"/>
      <c r="FP23" s="14"/>
      <c r="FQ23" s="14"/>
      <c r="FR23" s="15"/>
      <c r="FS23" s="14"/>
      <c r="FT23" s="14">
        <v>2</v>
      </c>
      <c r="FU23" s="14"/>
      <c r="FV23" s="14"/>
      <c r="FW23" s="15"/>
      <c r="FX23" s="13"/>
      <c r="FY23" s="14"/>
      <c r="FZ23" s="14">
        <v>3</v>
      </c>
      <c r="GA23" s="14"/>
      <c r="GB23" s="15"/>
      <c r="GC23" s="13"/>
      <c r="GD23" s="14">
        <v>2</v>
      </c>
      <c r="GE23" s="14"/>
      <c r="GF23" s="14"/>
      <c r="GG23" s="15"/>
      <c r="GH23" s="13"/>
      <c r="GI23" s="14"/>
      <c r="GJ23" s="14">
        <v>3</v>
      </c>
      <c r="GK23" s="14"/>
      <c r="GL23" s="15"/>
      <c r="GM23" s="13"/>
      <c r="GN23" s="14">
        <v>2</v>
      </c>
      <c r="GO23" s="14"/>
      <c r="GP23" s="14"/>
      <c r="GQ23" s="15"/>
      <c r="GR23" s="14"/>
      <c r="GS23" s="14">
        <v>2</v>
      </c>
      <c r="GT23" s="14"/>
      <c r="GU23" s="14"/>
      <c r="GV23" s="15"/>
      <c r="GW23" s="13"/>
      <c r="GX23" s="14">
        <v>2</v>
      </c>
      <c r="GY23" s="14"/>
      <c r="GZ23" s="14"/>
      <c r="HA23" s="15"/>
      <c r="HB23" s="13">
        <v>1</v>
      </c>
      <c r="HC23" s="14"/>
      <c r="HD23" s="14"/>
      <c r="HE23" s="14"/>
      <c r="HF23" s="15"/>
      <c r="HG23" s="2"/>
      <c r="HH23" s="2" t="s">
        <v>27</v>
      </c>
    </row>
    <row r="24" spans="1:227" ht="15.75" thickBot="1" x14ac:dyDescent="0.3">
      <c r="J24" s="7" t="s">
        <v>159</v>
      </c>
      <c r="K24">
        <f>+COUNTA(K4:K23)</f>
        <v>3</v>
      </c>
      <c r="L24">
        <f>+COUNTA(L4:L23)</f>
        <v>11</v>
      </c>
      <c r="M24">
        <f>+COUNTA(M4:M23)</f>
        <v>5</v>
      </c>
      <c r="N24">
        <f>+COUNTA(N4:N23)</f>
        <v>1</v>
      </c>
      <c r="O24" s="16">
        <f t="shared" ref="O24:BZ24" si="0">+COUNTA(O4:O23)</f>
        <v>14</v>
      </c>
      <c r="P24" s="17">
        <f t="shared" si="0"/>
        <v>2</v>
      </c>
      <c r="Q24" s="17">
        <f t="shared" si="0"/>
        <v>0</v>
      </c>
      <c r="R24" s="17">
        <f t="shared" si="0"/>
        <v>0</v>
      </c>
      <c r="S24" s="18">
        <f t="shared" si="0"/>
        <v>6</v>
      </c>
      <c r="T24" s="16">
        <f t="shared" si="0"/>
        <v>1</v>
      </c>
      <c r="U24" s="17">
        <f t="shared" si="0"/>
        <v>3</v>
      </c>
      <c r="V24" s="17">
        <f t="shared" si="0"/>
        <v>7</v>
      </c>
      <c r="W24" s="17">
        <f t="shared" si="0"/>
        <v>0</v>
      </c>
      <c r="X24" s="18">
        <f t="shared" si="0"/>
        <v>7</v>
      </c>
      <c r="Y24" s="16">
        <f t="shared" si="0"/>
        <v>1</v>
      </c>
      <c r="Z24" s="17">
        <f t="shared" si="0"/>
        <v>1</v>
      </c>
      <c r="AA24" s="17">
        <f t="shared" si="0"/>
        <v>4</v>
      </c>
      <c r="AB24" s="17">
        <f t="shared" si="0"/>
        <v>6</v>
      </c>
      <c r="AC24" s="17">
        <f t="shared" si="0"/>
        <v>6</v>
      </c>
      <c r="AD24" s="16">
        <f t="shared" si="0"/>
        <v>1</v>
      </c>
      <c r="AE24" s="17">
        <f t="shared" si="0"/>
        <v>1</v>
      </c>
      <c r="AF24" s="17">
        <f t="shared" si="0"/>
        <v>6</v>
      </c>
      <c r="AG24" s="17">
        <f t="shared" si="0"/>
        <v>5</v>
      </c>
      <c r="AH24" s="18">
        <f t="shared" si="0"/>
        <v>5</v>
      </c>
      <c r="AI24" s="16">
        <f t="shared" si="0"/>
        <v>2</v>
      </c>
      <c r="AJ24" s="17">
        <f t="shared" si="0"/>
        <v>0</v>
      </c>
      <c r="AK24" s="17">
        <f t="shared" si="0"/>
        <v>5</v>
      </c>
      <c r="AL24" s="17">
        <f t="shared" si="0"/>
        <v>6</v>
      </c>
      <c r="AM24" s="18">
        <f t="shared" si="0"/>
        <v>5</v>
      </c>
      <c r="AN24" s="16">
        <f t="shared" si="0"/>
        <v>0</v>
      </c>
      <c r="AO24" s="17">
        <f t="shared" si="0"/>
        <v>4</v>
      </c>
      <c r="AP24" s="17">
        <f t="shared" si="0"/>
        <v>0</v>
      </c>
      <c r="AQ24" s="17">
        <f t="shared" si="0"/>
        <v>5</v>
      </c>
      <c r="AR24" s="18">
        <f t="shared" si="0"/>
        <v>9</v>
      </c>
      <c r="AS24" s="16">
        <f t="shared" si="0"/>
        <v>0</v>
      </c>
      <c r="AT24" s="17">
        <f t="shared" si="0"/>
        <v>1</v>
      </c>
      <c r="AU24" s="17">
        <f t="shared" si="0"/>
        <v>5</v>
      </c>
      <c r="AV24" s="17">
        <f t="shared" si="0"/>
        <v>5</v>
      </c>
      <c r="AW24" s="18">
        <f t="shared" si="0"/>
        <v>7</v>
      </c>
      <c r="AX24" s="17">
        <f t="shared" si="0"/>
        <v>1</v>
      </c>
      <c r="AY24" s="17">
        <f t="shared" si="0"/>
        <v>0</v>
      </c>
      <c r="AZ24" s="17">
        <f t="shared" si="0"/>
        <v>4</v>
      </c>
      <c r="BA24" s="17">
        <f t="shared" si="0"/>
        <v>7</v>
      </c>
      <c r="BB24" s="18">
        <f t="shared" si="0"/>
        <v>6</v>
      </c>
      <c r="BC24" s="16">
        <f t="shared" si="0"/>
        <v>0</v>
      </c>
      <c r="BD24" s="17">
        <f t="shared" si="0"/>
        <v>1</v>
      </c>
      <c r="BE24" s="17">
        <f t="shared" si="0"/>
        <v>4</v>
      </c>
      <c r="BF24" s="17">
        <f t="shared" si="0"/>
        <v>4</v>
      </c>
      <c r="BG24" s="18">
        <f t="shared" si="0"/>
        <v>9</v>
      </c>
      <c r="BH24" s="16">
        <f t="shared" si="0"/>
        <v>1</v>
      </c>
      <c r="BI24" s="17">
        <f t="shared" si="0"/>
        <v>1</v>
      </c>
      <c r="BJ24" s="17">
        <f t="shared" si="0"/>
        <v>3</v>
      </c>
      <c r="BK24" s="17">
        <f t="shared" si="0"/>
        <v>7</v>
      </c>
      <c r="BL24" s="18">
        <f t="shared" si="0"/>
        <v>7</v>
      </c>
      <c r="BM24" s="16">
        <f t="shared" si="0"/>
        <v>0</v>
      </c>
      <c r="BN24" s="17">
        <f t="shared" si="0"/>
        <v>1</v>
      </c>
      <c r="BO24" s="17">
        <f t="shared" si="0"/>
        <v>6</v>
      </c>
      <c r="BP24" s="17">
        <f t="shared" si="0"/>
        <v>6</v>
      </c>
      <c r="BQ24" s="18">
        <f t="shared" si="0"/>
        <v>5</v>
      </c>
      <c r="BR24" s="17">
        <f t="shared" si="0"/>
        <v>3</v>
      </c>
      <c r="BS24" s="17">
        <f t="shared" si="0"/>
        <v>8</v>
      </c>
      <c r="BT24" s="17">
        <f t="shared" si="0"/>
        <v>3</v>
      </c>
      <c r="BU24" s="17">
        <f t="shared" si="0"/>
        <v>3</v>
      </c>
      <c r="BV24" s="18">
        <f t="shared" si="0"/>
        <v>1</v>
      </c>
      <c r="BW24" s="16">
        <f t="shared" si="0"/>
        <v>0</v>
      </c>
      <c r="BX24" s="17">
        <f t="shared" si="0"/>
        <v>4</v>
      </c>
      <c r="BY24" s="17">
        <f t="shared" si="0"/>
        <v>3</v>
      </c>
      <c r="BZ24" s="17">
        <f t="shared" si="0"/>
        <v>4</v>
      </c>
      <c r="CA24" s="18">
        <f t="shared" ref="CA24:EL24" si="1">+COUNTA(CA4:CA23)</f>
        <v>7</v>
      </c>
      <c r="CB24" s="16">
        <f t="shared" si="1"/>
        <v>5</v>
      </c>
      <c r="CC24" s="17">
        <f t="shared" si="1"/>
        <v>1</v>
      </c>
      <c r="CD24" s="17">
        <f t="shared" si="1"/>
        <v>3</v>
      </c>
      <c r="CE24" s="17">
        <f t="shared" si="1"/>
        <v>7</v>
      </c>
      <c r="CF24" s="18">
        <f t="shared" si="1"/>
        <v>2</v>
      </c>
      <c r="CG24" s="16">
        <f t="shared" si="1"/>
        <v>1</v>
      </c>
      <c r="CH24" s="17">
        <f t="shared" si="1"/>
        <v>1</v>
      </c>
      <c r="CI24" s="17">
        <f t="shared" si="1"/>
        <v>3</v>
      </c>
      <c r="CJ24" s="17">
        <f t="shared" si="1"/>
        <v>7</v>
      </c>
      <c r="CK24" s="18">
        <f t="shared" si="1"/>
        <v>6</v>
      </c>
      <c r="CL24" s="16">
        <f t="shared" si="1"/>
        <v>1</v>
      </c>
      <c r="CM24" s="17">
        <f t="shared" si="1"/>
        <v>2</v>
      </c>
      <c r="CN24" s="17">
        <f t="shared" si="1"/>
        <v>3</v>
      </c>
      <c r="CO24" s="17">
        <f t="shared" si="1"/>
        <v>5</v>
      </c>
      <c r="CP24" s="18">
        <f t="shared" si="1"/>
        <v>7</v>
      </c>
      <c r="CQ24" s="17">
        <f t="shared" si="1"/>
        <v>0</v>
      </c>
      <c r="CR24" s="17">
        <f t="shared" si="1"/>
        <v>3</v>
      </c>
      <c r="CS24" s="17">
        <f t="shared" si="1"/>
        <v>2</v>
      </c>
      <c r="CT24" s="17">
        <f t="shared" si="1"/>
        <v>5</v>
      </c>
      <c r="CU24" s="18">
        <f t="shared" si="1"/>
        <v>8</v>
      </c>
      <c r="CV24" s="16">
        <f t="shared" si="1"/>
        <v>0</v>
      </c>
      <c r="CW24" s="17">
        <f t="shared" si="1"/>
        <v>3</v>
      </c>
      <c r="CX24" s="17">
        <f t="shared" si="1"/>
        <v>1</v>
      </c>
      <c r="CY24" s="17">
        <f t="shared" si="1"/>
        <v>5</v>
      </c>
      <c r="CZ24" s="18">
        <f t="shared" si="1"/>
        <v>9</v>
      </c>
      <c r="DA24" s="16">
        <f t="shared" si="1"/>
        <v>1</v>
      </c>
      <c r="DB24" s="17">
        <f t="shared" si="1"/>
        <v>2</v>
      </c>
      <c r="DC24" s="17">
        <f t="shared" si="1"/>
        <v>2</v>
      </c>
      <c r="DD24" s="17">
        <f t="shared" si="1"/>
        <v>5</v>
      </c>
      <c r="DE24" s="18">
        <f t="shared" si="1"/>
        <v>8</v>
      </c>
      <c r="DF24" s="16">
        <f t="shared" si="1"/>
        <v>1</v>
      </c>
      <c r="DG24" s="17">
        <f t="shared" si="1"/>
        <v>0</v>
      </c>
      <c r="DH24" s="17">
        <f t="shared" si="1"/>
        <v>5</v>
      </c>
      <c r="DI24" s="17">
        <f t="shared" si="1"/>
        <v>5</v>
      </c>
      <c r="DJ24" s="18">
        <f t="shared" si="1"/>
        <v>6</v>
      </c>
      <c r="DK24" s="16">
        <f t="shared" si="1"/>
        <v>1</v>
      </c>
      <c r="DL24" s="17">
        <f t="shared" si="1"/>
        <v>1</v>
      </c>
      <c r="DM24" s="17">
        <f t="shared" si="1"/>
        <v>4</v>
      </c>
      <c r="DN24" s="17">
        <f t="shared" si="1"/>
        <v>6</v>
      </c>
      <c r="DO24" s="18">
        <f t="shared" si="1"/>
        <v>6</v>
      </c>
      <c r="DP24" s="16">
        <f t="shared" si="1"/>
        <v>3</v>
      </c>
      <c r="DQ24" s="17">
        <f t="shared" si="1"/>
        <v>3</v>
      </c>
      <c r="DR24" s="17">
        <f t="shared" si="1"/>
        <v>3</v>
      </c>
      <c r="DS24" s="17">
        <f t="shared" si="1"/>
        <v>5</v>
      </c>
      <c r="DT24" s="18">
        <f t="shared" si="1"/>
        <v>4</v>
      </c>
      <c r="DU24" s="17">
        <f t="shared" si="1"/>
        <v>0</v>
      </c>
      <c r="DV24" s="17">
        <f t="shared" si="1"/>
        <v>2</v>
      </c>
      <c r="DW24" s="17">
        <f t="shared" si="1"/>
        <v>2</v>
      </c>
      <c r="DX24" s="17">
        <f t="shared" si="1"/>
        <v>4</v>
      </c>
      <c r="DY24" s="18">
        <f t="shared" si="1"/>
        <v>10</v>
      </c>
      <c r="DZ24" s="16">
        <f t="shared" si="1"/>
        <v>1</v>
      </c>
      <c r="EA24" s="17">
        <f t="shared" si="1"/>
        <v>1</v>
      </c>
      <c r="EB24" s="17">
        <f t="shared" si="1"/>
        <v>4</v>
      </c>
      <c r="EC24" s="17">
        <f t="shared" si="1"/>
        <v>6</v>
      </c>
      <c r="ED24" s="18">
        <f t="shared" si="1"/>
        <v>6</v>
      </c>
      <c r="EE24" s="16">
        <f t="shared" si="1"/>
        <v>1</v>
      </c>
      <c r="EF24" s="17">
        <f t="shared" si="1"/>
        <v>2</v>
      </c>
      <c r="EG24" s="17">
        <f t="shared" si="1"/>
        <v>6</v>
      </c>
      <c r="EH24" s="17">
        <f t="shared" si="1"/>
        <v>4</v>
      </c>
      <c r="EI24" s="18">
        <f t="shared" si="1"/>
        <v>5</v>
      </c>
      <c r="EJ24" s="16">
        <f t="shared" si="1"/>
        <v>1</v>
      </c>
      <c r="EK24" s="17">
        <f t="shared" si="1"/>
        <v>4</v>
      </c>
      <c r="EL24" s="17">
        <f t="shared" si="1"/>
        <v>4</v>
      </c>
      <c r="EM24" s="17">
        <f t="shared" ref="EM24:GX24" si="2">+COUNTA(EM4:EM23)</f>
        <v>2</v>
      </c>
      <c r="EN24" s="18">
        <f t="shared" si="2"/>
        <v>7</v>
      </c>
      <c r="EO24" s="16">
        <f t="shared" si="2"/>
        <v>2</v>
      </c>
      <c r="EP24" s="17">
        <f t="shared" si="2"/>
        <v>7</v>
      </c>
      <c r="EQ24" s="17">
        <f t="shared" si="2"/>
        <v>3</v>
      </c>
      <c r="ER24" s="17">
        <f t="shared" si="2"/>
        <v>3</v>
      </c>
      <c r="ES24" s="18">
        <f t="shared" si="2"/>
        <v>3</v>
      </c>
      <c r="ET24" s="17">
        <f t="shared" si="2"/>
        <v>1</v>
      </c>
      <c r="EU24" s="17">
        <f t="shared" si="2"/>
        <v>2</v>
      </c>
      <c r="EV24" s="17">
        <f t="shared" si="2"/>
        <v>3</v>
      </c>
      <c r="EW24" s="17">
        <f t="shared" si="2"/>
        <v>5</v>
      </c>
      <c r="EX24" s="18">
        <f t="shared" si="2"/>
        <v>7</v>
      </c>
      <c r="EY24" s="16">
        <f t="shared" si="2"/>
        <v>1</v>
      </c>
      <c r="EZ24" s="17">
        <f t="shared" si="2"/>
        <v>1</v>
      </c>
      <c r="FA24" s="17">
        <f t="shared" si="2"/>
        <v>2</v>
      </c>
      <c r="FB24" s="17">
        <f t="shared" si="2"/>
        <v>6</v>
      </c>
      <c r="FC24" s="18">
        <f t="shared" si="2"/>
        <v>8</v>
      </c>
      <c r="FD24" s="16">
        <f t="shared" si="2"/>
        <v>2</v>
      </c>
      <c r="FE24" s="17">
        <f t="shared" si="2"/>
        <v>1</v>
      </c>
      <c r="FF24" s="17">
        <f t="shared" si="2"/>
        <v>3</v>
      </c>
      <c r="FG24" s="17">
        <f t="shared" si="2"/>
        <v>8</v>
      </c>
      <c r="FH24" s="18">
        <f t="shared" si="2"/>
        <v>4</v>
      </c>
      <c r="FI24" s="16">
        <f t="shared" si="2"/>
        <v>2</v>
      </c>
      <c r="FJ24" s="17">
        <f t="shared" si="2"/>
        <v>1</v>
      </c>
      <c r="FK24" s="17">
        <f t="shared" si="2"/>
        <v>4</v>
      </c>
      <c r="FL24" s="17">
        <f t="shared" si="2"/>
        <v>6</v>
      </c>
      <c r="FM24" s="18">
        <f t="shared" si="2"/>
        <v>5</v>
      </c>
      <c r="FN24" s="16">
        <f t="shared" si="2"/>
        <v>2</v>
      </c>
      <c r="FO24" s="17">
        <f t="shared" si="2"/>
        <v>3</v>
      </c>
      <c r="FP24" s="17">
        <f t="shared" si="2"/>
        <v>4</v>
      </c>
      <c r="FQ24" s="17">
        <f t="shared" si="2"/>
        <v>4</v>
      </c>
      <c r="FR24" s="18">
        <f t="shared" si="2"/>
        <v>5</v>
      </c>
      <c r="FS24" s="17">
        <f t="shared" si="2"/>
        <v>0</v>
      </c>
      <c r="FT24" s="17">
        <f t="shared" si="2"/>
        <v>1</v>
      </c>
      <c r="FU24" s="17">
        <f t="shared" si="2"/>
        <v>1</v>
      </c>
      <c r="FV24" s="17">
        <f t="shared" si="2"/>
        <v>9</v>
      </c>
      <c r="FW24" s="18">
        <f t="shared" si="2"/>
        <v>7</v>
      </c>
      <c r="FX24" s="16">
        <f t="shared" si="2"/>
        <v>0</v>
      </c>
      <c r="FY24" s="17">
        <f t="shared" si="2"/>
        <v>0</v>
      </c>
      <c r="FZ24" s="17">
        <f t="shared" si="2"/>
        <v>1</v>
      </c>
      <c r="GA24" s="17">
        <f t="shared" si="2"/>
        <v>4</v>
      </c>
      <c r="GB24" s="18">
        <f t="shared" si="2"/>
        <v>12</v>
      </c>
      <c r="GC24" s="16">
        <f t="shared" si="2"/>
        <v>0</v>
      </c>
      <c r="GD24" s="17">
        <f t="shared" si="2"/>
        <v>1</v>
      </c>
      <c r="GE24" s="17">
        <f t="shared" si="2"/>
        <v>0</v>
      </c>
      <c r="GF24" s="17">
        <f t="shared" si="2"/>
        <v>10</v>
      </c>
      <c r="GG24" s="18">
        <f t="shared" si="2"/>
        <v>7</v>
      </c>
      <c r="GH24" s="16">
        <f t="shared" si="2"/>
        <v>0</v>
      </c>
      <c r="GI24" s="17">
        <f t="shared" si="2"/>
        <v>1</v>
      </c>
      <c r="GJ24" s="17">
        <f t="shared" si="2"/>
        <v>4</v>
      </c>
      <c r="GK24" s="17">
        <f t="shared" si="2"/>
        <v>4</v>
      </c>
      <c r="GL24" s="18">
        <f t="shared" si="2"/>
        <v>9</v>
      </c>
      <c r="GM24" s="16">
        <f t="shared" si="2"/>
        <v>0</v>
      </c>
      <c r="GN24" s="17">
        <f t="shared" si="2"/>
        <v>3</v>
      </c>
      <c r="GO24" s="17">
        <f t="shared" si="2"/>
        <v>5</v>
      </c>
      <c r="GP24" s="17">
        <f t="shared" si="2"/>
        <v>2</v>
      </c>
      <c r="GQ24" s="18">
        <f t="shared" si="2"/>
        <v>8</v>
      </c>
      <c r="GR24" s="17">
        <f t="shared" si="2"/>
        <v>0</v>
      </c>
      <c r="GS24" s="17">
        <f t="shared" si="2"/>
        <v>4</v>
      </c>
      <c r="GT24" s="17">
        <f t="shared" si="2"/>
        <v>5</v>
      </c>
      <c r="GU24" s="17">
        <f t="shared" si="2"/>
        <v>4</v>
      </c>
      <c r="GV24" s="18">
        <f t="shared" si="2"/>
        <v>5</v>
      </c>
      <c r="GW24" s="16">
        <f t="shared" si="2"/>
        <v>0</v>
      </c>
      <c r="GX24" s="17">
        <f t="shared" si="2"/>
        <v>3</v>
      </c>
      <c r="GY24" s="17">
        <f t="shared" ref="GY24:HH24" si="3">+COUNTA(GY4:GY23)</f>
        <v>5</v>
      </c>
      <c r="GZ24" s="17">
        <f t="shared" si="3"/>
        <v>5</v>
      </c>
      <c r="HA24" s="18">
        <f t="shared" si="3"/>
        <v>6</v>
      </c>
      <c r="HB24" s="16">
        <f t="shared" si="3"/>
        <v>2</v>
      </c>
      <c r="HC24" s="17">
        <f t="shared" si="3"/>
        <v>4</v>
      </c>
      <c r="HD24" s="17">
        <f t="shared" si="3"/>
        <v>6</v>
      </c>
      <c r="HE24" s="17">
        <f t="shared" si="3"/>
        <v>2</v>
      </c>
      <c r="HF24" s="18">
        <f t="shared" si="3"/>
        <v>5</v>
      </c>
      <c r="HG24">
        <f t="shared" si="3"/>
        <v>17</v>
      </c>
      <c r="HH24">
        <f t="shared" si="3"/>
        <v>3</v>
      </c>
    </row>
    <row r="25" spans="1:227" x14ac:dyDescent="0.25">
      <c r="J25" s="7" t="s">
        <v>160</v>
      </c>
    </row>
    <row r="29" spans="1:227" x14ac:dyDescent="0.25">
      <c r="O29" t="s">
        <v>161</v>
      </c>
    </row>
  </sheetData>
  <mergeCells count="39">
    <mergeCell ref="GM2:GQ2"/>
    <mergeCell ref="GR2:GV2"/>
    <mergeCell ref="GW2:HA2"/>
    <mergeCell ref="HB2:HF2"/>
    <mergeCell ref="FI2:FM2"/>
    <mergeCell ref="FN2:FR2"/>
    <mergeCell ref="FS2:FW2"/>
    <mergeCell ref="FX2:GB2"/>
    <mergeCell ref="GC2:GG2"/>
    <mergeCell ref="GH2:GL2"/>
    <mergeCell ref="FD2:FH2"/>
    <mergeCell ref="DF2:DJ2"/>
    <mergeCell ref="DK2:DO2"/>
    <mergeCell ref="DP2:DT2"/>
    <mergeCell ref="DU2:DY2"/>
    <mergeCell ref="DZ2:ED2"/>
    <mergeCell ref="EE2:EI2"/>
    <mergeCell ref="EJ2:EN2"/>
    <mergeCell ref="EO2:ES2"/>
    <mergeCell ref="ET2:EX2"/>
    <mergeCell ref="EY2:FC2"/>
    <mergeCell ref="DA2:DE2"/>
    <mergeCell ref="AX2:BB2"/>
    <mergeCell ref="BC2:BG2"/>
    <mergeCell ref="BH2:BL2"/>
    <mergeCell ref="BM2:BQ2"/>
    <mergeCell ref="BR2:BV2"/>
    <mergeCell ref="BW2:CA2"/>
    <mergeCell ref="CB2:CF2"/>
    <mergeCell ref="CG2:CK2"/>
    <mergeCell ref="CL2:CP2"/>
    <mergeCell ref="CQ2:CU2"/>
    <mergeCell ref="CV2:CZ2"/>
    <mergeCell ref="AS2:AW2"/>
    <mergeCell ref="T2:X2"/>
    <mergeCell ref="Y2:AC2"/>
    <mergeCell ref="AD2:AH2"/>
    <mergeCell ref="AI2:AM2"/>
    <mergeCell ref="AN2:AR2"/>
  </mergeCells>
  <hyperlinks>
    <hyperlink ref="HQ18" r:id="rId1" xr:uid="{00000000-0004-0000-0000-000000000000}"/>
    <hyperlink ref="HQ21" r:id="rId2"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K81"/>
  <sheetViews>
    <sheetView tabSelected="1" topLeftCell="A69" zoomScale="85" zoomScaleNormal="85" workbookViewId="0">
      <selection activeCell="C74" sqref="C74"/>
    </sheetView>
  </sheetViews>
  <sheetFormatPr defaultColWidth="11.42578125" defaultRowHeight="15" x14ac:dyDescent="0.25"/>
  <cols>
    <col min="1" max="1" width="9.140625" customWidth="1"/>
    <col min="2" max="2" width="9.140625" style="34" customWidth="1"/>
    <col min="3" max="3" width="70.140625" customWidth="1"/>
    <col min="4" max="4" width="16" customWidth="1"/>
  </cols>
  <sheetData>
    <row r="3" spans="1:11" x14ac:dyDescent="0.25">
      <c r="D3" s="24" t="s">
        <v>162</v>
      </c>
      <c r="E3" s="19" t="s">
        <v>163</v>
      </c>
      <c r="F3" s="19" t="s">
        <v>164</v>
      </c>
      <c r="G3" s="19" t="s">
        <v>165</v>
      </c>
      <c r="H3" s="25" t="s">
        <v>166</v>
      </c>
      <c r="J3" s="30" t="s">
        <v>167</v>
      </c>
      <c r="K3" s="30" t="s">
        <v>168</v>
      </c>
    </row>
    <row r="4" spans="1:11" ht="32.25" customHeight="1" x14ac:dyDescent="0.25">
      <c r="A4" s="33" t="s">
        <v>169</v>
      </c>
      <c r="B4" s="34">
        <v>1</v>
      </c>
      <c r="C4" s="26" t="s">
        <v>119</v>
      </c>
      <c r="D4">
        <v>1</v>
      </c>
      <c r="E4">
        <v>3</v>
      </c>
      <c r="F4" s="29">
        <v>7</v>
      </c>
      <c r="G4">
        <v>0</v>
      </c>
      <c r="H4" s="29">
        <v>7</v>
      </c>
      <c r="J4">
        <f>SUM(D4:H4)</f>
        <v>18</v>
      </c>
      <c r="K4" s="32">
        <f>+H4/J4</f>
        <v>0.3888888888888889</v>
      </c>
    </row>
    <row r="5" spans="1:11" ht="32.25" customHeight="1" thickBot="1" x14ac:dyDescent="0.3">
      <c r="B5" s="34">
        <f>1+B4</f>
        <v>2</v>
      </c>
      <c r="C5" s="27" t="s">
        <v>120</v>
      </c>
      <c r="D5">
        <v>1</v>
      </c>
      <c r="E5">
        <v>1</v>
      </c>
      <c r="F5">
        <v>4</v>
      </c>
      <c r="G5" s="29">
        <v>6</v>
      </c>
      <c r="H5" s="29">
        <v>6</v>
      </c>
      <c r="J5">
        <f t="shared" ref="J5:J43" si="0">SUM(D5:H5)</f>
        <v>18</v>
      </c>
      <c r="K5" s="31">
        <f>+H5/J5</f>
        <v>0.33333333333333331</v>
      </c>
    </row>
    <row r="6" spans="1:11" ht="32.25" customHeight="1" thickBot="1" x14ac:dyDescent="0.3">
      <c r="B6" s="34">
        <f t="shared" ref="B6:B43" si="1">1+B5</f>
        <v>3</v>
      </c>
      <c r="C6" s="28" t="s">
        <v>121</v>
      </c>
      <c r="D6">
        <v>1</v>
      </c>
      <c r="E6">
        <v>1</v>
      </c>
      <c r="F6" s="29">
        <v>6</v>
      </c>
      <c r="G6">
        <v>5</v>
      </c>
      <c r="H6">
        <v>5</v>
      </c>
      <c r="J6">
        <f t="shared" si="0"/>
        <v>18</v>
      </c>
    </row>
    <row r="7" spans="1:11" ht="32.25" customHeight="1" thickBot="1" x14ac:dyDescent="0.3">
      <c r="B7" s="34">
        <f t="shared" si="1"/>
        <v>4</v>
      </c>
      <c r="C7" s="28" t="s">
        <v>122</v>
      </c>
      <c r="D7">
        <v>2</v>
      </c>
      <c r="E7">
        <v>0</v>
      </c>
      <c r="F7">
        <v>5</v>
      </c>
      <c r="G7">
        <v>6</v>
      </c>
      <c r="H7">
        <v>5</v>
      </c>
      <c r="J7">
        <f t="shared" si="0"/>
        <v>18</v>
      </c>
    </row>
    <row r="8" spans="1:11" ht="32.25" customHeight="1" thickBot="1" x14ac:dyDescent="0.3">
      <c r="A8" s="33" t="s">
        <v>169</v>
      </c>
      <c r="B8" s="34">
        <f t="shared" si="1"/>
        <v>5</v>
      </c>
      <c r="C8" s="28" t="s">
        <v>123</v>
      </c>
      <c r="D8">
        <v>0</v>
      </c>
      <c r="E8">
        <v>4</v>
      </c>
      <c r="F8">
        <v>0</v>
      </c>
      <c r="G8">
        <v>5</v>
      </c>
      <c r="H8" s="29">
        <v>9</v>
      </c>
      <c r="J8">
        <f t="shared" si="0"/>
        <v>18</v>
      </c>
      <c r="K8" s="32">
        <f>+H8/J8</f>
        <v>0.5</v>
      </c>
    </row>
    <row r="9" spans="1:11" ht="32.25" customHeight="1" thickBot="1" x14ac:dyDescent="0.3">
      <c r="A9" s="33" t="s">
        <v>169</v>
      </c>
      <c r="B9" s="34">
        <f t="shared" si="1"/>
        <v>6</v>
      </c>
      <c r="C9" s="28" t="s">
        <v>124</v>
      </c>
      <c r="D9">
        <v>0</v>
      </c>
      <c r="E9">
        <v>1</v>
      </c>
      <c r="F9">
        <v>5</v>
      </c>
      <c r="G9">
        <v>5</v>
      </c>
      <c r="H9" s="29">
        <v>7</v>
      </c>
      <c r="J9">
        <f t="shared" si="0"/>
        <v>18</v>
      </c>
      <c r="K9" s="32">
        <f>+H9/J9</f>
        <v>0.3888888888888889</v>
      </c>
    </row>
    <row r="10" spans="1:11" ht="32.25" customHeight="1" thickBot="1" x14ac:dyDescent="0.3">
      <c r="B10" s="34">
        <f t="shared" si="1"/>
        <v>7</v>
      </c>
      <c r="C10" s="28" t="s">
        <v>125</v>
      </c>
      <c r="D10">
        <v>1</v>
      </c>
      <c r="E10">
        <v>0</v>
      </c>
      <c r="F10">
        <v>4</v>
      </c>
      <c r="G10" s="29">
        <v>7</v>
      </c>
      <c r="H10">
        <v>6</v>
      </c>
      <c r="J10">
        <f t="shared" si="0"/>
        <v>18</v>
      </c>
    </row>
    <row r="11" spans="1:11" ht="32.25" customHeight="1" thickBot="1" x14ac:dyDescent="0.3">
      <c r="A11" s="33" t="s">
        <v>169</v>
      </c>
      <c r="B11" s="34">
        <f t="shared" si="1"/>
        <v>8</v>
      </c>
      <c r="C11" s="28" t="s">
        <v>126</v>
      </c>
      <c r="D11">
        <v>0</v>
      </c>
      <c r="E11">
        <v>1</v>
      </c>
      <c r="F11">
        <v>4</v>
      </c>
      <c r="G11">
        <v>4</v>
      </c>
      <c r="H11" s="29">
        <v>9</v>
      </c>
      <c r="J11">
        <f t="shared" si="0"/>
        <v>18</v>
      </c>
      <c r="K11" s="32">
        <f>+H11/J11</f>
        <v>0.5</v>
      </c>
    </row>
    <row r="12" spans="1:11" ht="32.25" customHeight="1" thickBot="1" x14ac:dyDescent="0.3">
      <c r="A12" s="33" t="s">
        <v>169</v>
      </c>
      <c r="B12" s="34">
        <f t="shared" si="1"/>
        <v>9</v>
      </c>
      <c r="C12" s="28" t="s">
        <v>127</v>
      </c>
      <c r="D12">
        <v>1</v>
      </c>
      <c r="E12">
        <v>1</v>
      </c>
      <c r="F12">
        <v>3</v>
      </c>
      <c r="G12" s="29">
        <v>7</v>
      </c>
      <c r="H12" s="29">
        <v>7</v>
      </c>
      <c r="J12">
        <f t="shared" si="0"/>
        <v>19</v>
      </c>
      <c r="K12" s="32">
        <f>+H12/J12</f>
        <v>0.36842105263157893</v>
      </c>
    </row>
    <row r="13" spans="1:11" ht="32.25" customHeight="1" thickBot="1" x14ac:dyDescent="0.3">
      <c r="B13" s="34">
        <f t="shared" si="1"/>
        <v>10</v>
      </c>
      <c r="C13" s="28" t="s">
        <v>128</v>
      </c>
      <c r="D13">
        <v>0</v>
      </c>
      <c r="E13">
        <v>1</v>
      </c>
      <c r="F13">
        <v>6</v>
      </c>
      <c r="G13" s="29">
        <v>6</v>
      </c>
      <c r="H13">
        <v>5</v>
      </c>
      <c r="J13">
        <f t="shared" si="0"/>
        <v>18</v>
      </c>
    </row>
    <row r="14" spans="1:11" ht="32.25" customHeight="1" thickBot="1" x14ac:dyDescent="0.3">
      <c r="A14" s="33" t="s">
        <v>169</v>
      </c>
      <c r="B14" s="34">
        <f t="shared" si="1"/>
        <v>11</v>
      </c>
      <c r="C14" s="28" t="s">
        <v>129</v>
      </c>
      <c r="D14">
        <v>3</v>
      </c>
      <c r="E14" s="29">
        <v>8</v>
      </c>
      <c r="F14">
        <v>3</v>
      </c>
      <c r="G14">
        <v>3</v>
      </c>
      <c r="H14">
        <v>1</v>
      </c>
      <c r="J14">
        <f t="shared" si="0"/>
        <v>18</v>
      </c>
      <c r="K14" s="32">
        <f>+E14/J14</f>
        <v>0.44444444444444442</v>
      </c>
    </row>
    <row r="15" spans="1:11" ht="32.25" customHeight="1" thickBot="1" x14ac:dyDescent="0.3">
      <c r="A15" s="33" t="s">
        <v>169</v>
      </c>
      <c r="B15" s="34">
        <f t="shared" si="1"/>
        <v>12</v>
      </c>
      <c r="C15" s="28" t="s">
        <v>130</v>
      </c>
      <c r="D15">
        <v>0</v>
      </c>
      <c r="E15">
        <v>4</v>
      </c>
      <c r="F15">
        <v>3</v>
      </c>
      <c r="G15">
        <v>4</v>
      </c>
      <c r="H15" s="29">
        <v>7</v>
      </c>
      <c r="J15">
        <f t="shared" si="0"/>
        <v>18</v>
      </c>
      <c r="K15" s="32">
        <f>+H15/J15</f>
        <v>0.3888888888888889</v>
      </c>
    </row>
    <row r="16" spans="1:11" ht="32.25" customHeight="1" thickBot="1" x14ac:dyDescent="0.3">
      <c r="B16" s="34">
        <f t="shared" si="1"/>
        <v>13</v>
      </c>
      <c r="C16" s="28" t="s">
        <v>131</v>
      </c>
      <c r="D16">
        <v>5</v>
      </c>
      <c r="E16">
        <v>1</v>
      </c>
      <c r="F16">
        <v>3</v>
      </c>
      <c r="G16" s="29">
        <v>7</v>
      </c>
      <c r="H16">
        <v>2</v>
      </c>
      <c r="J16">
        <f t="shared" si="0"/>
        <v>18</v>
      </c>
    </row>
    <row r="17" spans="1:11" ht="32.25" customHeight="1" thickBot="1" x14ac:dyDescent="0.3">
      <c r="B17" s="34">
        <f t="shared" si="1"/>
        <v>14</v>
      </c>
      <c r="C17" s="28" t="s">
        <v>132</v>
      </c>
      <c r="D17">
        <v>1</v>
      </c>
      <c r="E17">
        <v>1</v>
      </c>
      <c r="F17">
        <v>3</v>
      </c>
      <c r="G17" s="29">
        <v>7</v>
      </c>
      <c r="H17">
        <v>6</v>
      </c>
      <c r="J17">
        <f t="shared" si="0"/>
        <v>18</v>
      </c>
    </row>
    <row r="18" spans="1:11" ht="51.75" customHeight="1" thickBot="1" x14ac:dyDescent="0.3">
      <c r="A18" s="33" t="s">
        <v>169</v>
      </c>
      <c r="B18" s="34">
        <f t="shared" si="1"/>
        <v>15</v>
      </c>
      <c r="C18" s="28" t="s">
        <v>133</v>
      </c>
      <c r="D18">
        <v>1</v>
      </c>
      <c r="E18">
        <v>2</v>
      </c>
      <c r="F18">
        <v>3</v>
      </c>
      <c r="G18">
        <v>5</v>
      </c>
      <c r="H18" s="29">
        <v>7</v>
      </c>
      <c r="J18">
        <f t="shared" si="0"/>
        <v>18</v>
      </c>
      <c r="K18" s="32">
        <f t="shared" ref="K18:K24" si="2">+H18/J18</f>
        <v>0.3888888888888889</v>
      </c>
    </row>
    <row r="19" spans="1:11" ht="32.25" customHeight="1" thickBot="1" x14ac:dyDescent="0.3">
      <c r="A19" s="33" t="s">
        <v>169</v>
      </c>
      <c r="B19" s="34">
        <f t="shared" si="1"/>
        <v>16</v>
      </c>
      <c r="C19" s="28" t="s">
        <v>134</v>
      </c>
      <c r="D19">
        <v>0</v>
      </c>
      <c r="E19">
        <v>3</v>
      </c>
      <c r="F19">
        <v>2</v>
      </c>
      <c r="G19">
        <v>5</v>
      </c>
      <c r="H19" s="29">
        <v>8</v>
      </c>
      <c r="J19">
        <f t="shared" si="0"/>
        <v>18</v>
      </c>
      <c r="K19" s="32">
        <f t="shared" si="2"/>
        <v>0.44444444444444442</v>
      </c>
    </row>
    <row r="20" spans="1:11" ht="32.25" customHeight="1" thickBot="1" x14ac:dyDescent="0.3">
      <c r="A20" s="33"/>
      <c r="B20" s="34">
        <f t="shared" si="1"/>
        <v>17</v>
      </c>
      <c r="C20" s="28"/>
      <c r="H20" s="29"/>
      <c r="K20" s="32"/>
    </row>
    <row r="21" spans="1:11" ht="32.25" customHeight="1" thickBot="1" x14ac:dyDescent="0.3">
      <c r="A21" s="33" t="s">
        <v>169</v>
      </c>
      <c r="B21" s="34">
        <f t="shared" si="1"/>
        <v>18</v>
      </c>
      <c r="C21" s="28" t="s">
        <v>135</v>
      </c>
      <c r="D21">
        <v>0</v>
      </c>
      <c r="E21">
        <v>3</v>
      </c>
      <c r="F21">
        <v>1</v>
      </c>
      <c r="G21">
        <v>5</v>
      </c>
      <c r="H21" s="29">
        <v>9</v>
      </c>
      <c r="J21">
        <f t="shared" si="0"/>
        <v>18</v>
      </c>
      <c r="K21" s="32">
        <f t="shared" si="2"/>
        <v>0.5</v>
      </c>
    </row>
    <row r="22" spans="1:11" ht="32.25" customHeight="1" thickBot="1" x14ac:dyDescent="0.3">
      <c r="A22" s="33" t="s">
        <v>169</v>
      </c>
      <c r="B22" s="34">
        <f t="shared" si="1"/>
        <v>19</v>
      </c>
      <c r="C22" s="28" t="s">
        <v>136</v>
      </c>
      <c r="D22">
        <v>1</v>
      </c>
      <c r="E22">
        <v>2</v>
      </c>
      <c r="F22">
        <v>2</v>
      </c>
      <c r="G22">
        <v>5</v>
      </c>
      <c r="H22" s="29">
        <v>8</v>
      </c>
      <c r="J22">
        <f t="shared" si="0"/>
        <v>18</v>
      </c>
      <c r="K22" s="32">
        <f t="shared" si="2"/>
        <v>0.44444444444444442</v>
      </c>
    </row>
    <row r="23" spans="1:11" ht="32.25" customHeight="1" thickBot="1" x14ac:dyDescent="0.3">
      <c r="A23" s="33" t="s">
        <v>169</v>
      </c>
      <c r="B23" s="34">
        <f t="shared" si="1"/>
        <v>20</v>
      </c>
      <c r="C23" s="28" t="s">
        <v>137</v>
      </c>
      <c r="D23">
        <v>1</v>
      </c>
      <c r="E23">
        <v>0</v>
      </c>
      <c r="F23">
        <v>5</v>
      </c>
      <c r="G23">
        <v>5</v>
      </c>
      <c r="H23" s="29">
        <v>6</v>
      </c>
      <c r="J23">
        <f t="shared" si="0"/>
        <v>17</v>
      </c>
      <c r="K23" s="32">
        <f t="shared" si="2"/>
        <v>0.35294117647058826</v>
      </c>
    </row>
    <row r="24" spans="1:11" ht="32.25" customHeight="1" thickBot="1" x14ac:dyDescent="0.3">
      <c r="B24" s="34">
        <f t="shared" si="1"/>
        <v>21</v>
      </c>
      <c r="C24" s="28" t="s">
        <v>138</v>
      </c>
      <c r="D24">
        <v>1</v>
      </c>
      <c r="E24">
        <v>1</v>
      </c>
      <c r="F24">
        <v>4</v>
      </c>
      <c r="G24">
        <v>6</v>
      </c>
      <c r="H24" s="29">
        <v>6</v>
      </c>
      <c r="J24">
        <f t="shared" si="0"/>
        <v>18</v>
      </c>
      <c r="K24" s="31">
        <f t="shared" si="2"/>
        <v>0.33333333333333331</v>
      </c>
    </row>
    <row r="25" spans="1:11" ht="32.25" customHeight="1" thickBot="1" x14ac:dyDescent="0.3">
      <c r="B25" s="34">
        <f t="shared" si="1"/>
        <v>22</v>
      </c>
      <c r="C25" s="28" t="s">
        <v>139</v>
      </c>
      <c r="D25">
        <v>3</v>
      </c>
      <c r="E25">
        <v>3</v>
      </c>
      <c r="F25">
        <v>3</v>
      </c>
      <c r="G25">
        <v>5</v>
      </c>
      <c r="H25">
        <v>4</v>
      </c>
      <c r="J25">
        <f t="shared" si="0"/>
        <v>18</v>
      </c>
    </row>
    <row r="26" spans="1:11" ht="32.25" customHeight="1" thickBot="1" x14ac:dyDescent="0.3">
      <c r="A26" s="33" t="s">
        <v>169</v>
      </c>
      <c r="B26" s="34">
        <f t="shared" si="1"/>
        <v>23</v>
      </c>
      <c r="C26" s="28" t="s">
        <v>140</v>
      </c>
      <c r="D26">
        <v>0</v>
      </c>
      <c r="E26">
        <v>2</v>
      </c>
      <c r="F26">
        <v>2</v>
      </c>
      <c r="G26">
        <v>4</v>
      </c>
      <c r="H26" s="29">
        <v>10</v>
      </c>
      <c r="J26">
        <f t="shared" si="0"/>
        <v>18</v>
      </c>
      <c r="K26" s="32">
        <f>+H26/J26</f>
        <v>0.55555555555555558</v>
      </c>
    </row>
    <row r="27" spans="1:11" ht="32.25" customHeight="1" thickBot="1" x14ac:dyDescent="0.3">
      <c r="B27" s="34">
        <f t="shared" si="1"/>
        <v>24</v>
      </c>
      <c r="C27" s="28" t="s">
        <v>141</v>
      </c>
      <c r="D27">
        <v>1</v>
      </c>
      <c r="E27">
        <v>1</v>
      </c>
      <c r="F27">
        <v>4</v>
      </c>
      <c r="G27" s="29">
        <v>6</v>
      </c>
      <c r="H27" s="29">
        <v>6</v>
      </c>
      <c r="J27">
        <f t="shared" si="0"/>
        <v>18</v>
      </c>
      <c r="K27" s="31">
        <f>+H27/J27</f>
        <v>0.33333333333333331</v>
      </c>
    </row>
    <row r="28" spans="1:11" ht="32.25" customHeight="1" thickBot="1" x14ac:dyDescent="0.3">
      <c r="B28" s="34">
        <f t="shared" si="1"/>
        <v>25</v>
      </c>
      <c r="C28" s="28" t="s">
        <v>142</v>
      </c>
      <c r="D28">
        <v>1</v>
      </c>
      <c r="E28">
        <v>2</v>
      </c>
      <c r="F28" s="29">
        <v>6</v>
      </c>
      <c r="G28">
        <v>4</v>
      </c>
      <c r="H28">
        <v>5</v>
      </c>
      <c r="J28">
        <f t="shared" si="0"/>
        <v>18</v>
      </c>
    </row>
    <row r="29" spans="1:11" ht="32.25" customHeight="1" thickBot="1" x14ac:dyDescent="0.3">
      <c r="A29" s="33" t="s">
        <v>169</v>
      </c>
      <c r="B29" s="34">
        <f t="shared" si="1"/>
        <v>26</v>
      </c>
      <c r="C29" s="28" t="s">
        <v>143</v>
      </c>
      <c r="D29">
        <v>1</v>
      </c>
      <c r="E29">
        <v>4</v>
      </c>
      <c r="F29">
        <v>4</v>
      </c>
      <c r="G29">
        <v>2</v>
      </c>
      <c r="H29" s="29">
        <v>7</v>
      </c>
      <c r="J29">
        <f t="shared" si="0"/>
        <v>18</v>
      </c>
      <c r="K29" s="32">
        <f>+H29/J29</f>
        <v>0.3888888888888889</v>
      </c>
    </row>
    <row r="30" spans="1:11" ht="32.25" customHeight="1" thickBot="1" x14ac:dyDescent="0.3">
      <c r="A30" s="33" t="s">
        <v>169</v>
      </c>
      <c r="B30" s="34">
        <f t="shared" si="1"/>
        <v>27</v>
      </c>
      <c r="C30" s="28" t="s">
        <v>144</v>
      </c>
      <c r="D30">
        <v>2</v>
      </c>
      <c r="E30" s="29">
        <v>7</v>
      </c>
      <c r="F30">
        <v>3</v>
      </c>
      <c r="G30">
        <v>3</v>
      </c>
      <c r="H30">
        <v>3</v>
      </c>
      <c r="J30">
        <f t="shared" si="0"/>
        <v>18</v>
      </c>
      <c r="K30" s="32">
        <f>+E30/J30</f>
        <v>0.3888888888888889</v>
      </c>
    </row>
    <row r="31" spans="1:11" ht="32.25" customHeight="1" thickBot="1" x14ac:dyDescent="0.3">
      <c r="A31" s="33" t="s">
        <v>169</v>
      </c>
      <c r="B31" s="34">
        <f t="shared" si="1"/>
        <v>28</v>
      </c>
      <c r="C31" s="28" t="s">
        <v>145</v>
      </c>
      <c r="D31">
        <v>1</v>
      </c>
      <c r="E31">
        <v>2</v>
      </c>
      <c r="F31">
        <v>3</v>
      </c>
      <c r="G31">
        <v>5</v>
      </c>
      <c r="H31" s="29">
        <v>7</v>
      </c>
      <c r="J31">
        <f t="shared" si="0"/>
        <v>18</v>
      </c>
      <c r="K31" s="32">
        <f>+H31/J31</f>
        <v>0.3888888888888889</v>
      </c>
    </row>
    <row r="32" spans="1:11" ht="32.25" customHeight="1" thickBot="1" x14ac:dyDescent="0.3">
      <c r="A32" s="33" t="s">
        <v>169</v>
      </c>
      <c r="B32" s="34">
        <f t="shared" si="1"/>
        <v>29</v>
      </c>
      <c r="C32" s="28" t="s">
        <v>146</v>
      </c>
      <c r="D32">
        <v>1</v>
      </c>
      <c r="E32">
        <v>1</v>
      </c>
      <c r="F32">
        <v>2</v>
      </c>
      <c r="G32">
        <v>6</v>
      </c>
      <c r="H32" s="29">
        <v>8</v>
      </c>
      <c r="J32">
        <f t="shared" si="0"/>
        <v>18</v>
      </c>
      <c r="K32" s="32">
        <f>+H32/J32</f>
        <v>0.44444444444444442</v>
      </c>
    </row>
    <row r="33" spans="1:11" ht="32.25" customHeight="1" thickBot="1" x14ac:dyDescent="0.3">
      <c r="B33" s="34">
        <f t="shared" si="1"/>
        <v>30</v>
      </c>
      <c r="C33" s="28" t="s">
        <v>147</v>
      </c>
      <c r="D33">
        <v>2</v>
      </c>
      <c r="E33">
        <v>1</v>
      </c>
      <c r="F33">
        <v>3</v>
      </c>
      <c r="G33" s="29">
        <v>8</v>
      </c>
      <c r="H33">
        <v>4</v>
      </c>
      <c r="J33">
        <f t="shared" si="0"/>
        <v>18</v>
      </c>
    </row>
    <row r="34" spans="1:11" ht="32.25" customHeight="1" thickBot="1" x14ac:dyDescent="0.3">
      <c r="B34" s="34">
        <f t="shared" si="1"/>
        <v>31</v>
      </c>
      <c r="C34" s="28" t="s">
        <v>148</v>
      </c>
      <c r="D34">
        <v>2</v>
      </c>
      <c r="E34">
        <v>1</v>
      </c>
      <c r="F34">
        <v>4</v>
      </c>
      <c r="G34" s="29">
        <v>6</v>
      </c>
      <c r="H34">
        <v>5</v>
      </c>
      <c r="J34">
        <f t="shared" si="0"/>
        <v>18</v>
      </c>
    </row>
    <row r="35" spans="1:11" ht="32.25" customHeight="1" thickBot="1" x14ac:dyDescent="0.3">
      <c r="B35" s="34">
        <f t="shared" si="1"/>
        <v>32</v>
      </c>
      <c r="C35" s="28" t="s">
        <v>149</v>
      </c>
      <c r="D35">
        <v>2</v>
      </c>
      <c r="E35">
        <v>3</v>
      </c>
      <c r="F35">
        <v>4</v>
      </c>
      <c r="G35">
        <v>4</v>
      </c>
      <c r="H35" s="29">
        <v>5</v>
      </c>
      <c r="J35">
        <f t="shared" si="0"/>
        <v>18</v>
      </c>
      <c r="K35" s="31">
        <f>+H35/J35</f>
        <v>0.27777777777777779</v>
      </c>
    </row>
    <row r="36" spans="1:11" ht="32.25" customHeight="1" thickBot="1" x14ac:dyDescent="0.3">
      <c r="B36" s="34">
        <f t="shared" si="1"/>
        <v>33</v>
      </c>
      <c r="C36" s="28" t="s">
        <v>150</v>
      </c>
      <c r="D36">
        <v>0</v>
      </c>
      <c r="E36">
        <v>1</v>
      </c>
      <c r="F36">
        <v>1</v>
      </c>
      <c r="G36" s="29">
        <v>9</v>
      </c>
      <c r="H36">
        <v>7</v>
      </c>
      <c r="J36">
        <f t="shared" si="0"/>
        <v>18</v>
      </c>
    </row>
    <row r="37" spans="1:11" ht="32.25" customHeight="1" thickBot="1" x14ac:dyDescent="0.3">
      <c r="A37" s="33" t="s">
        <v>169</v>
      </c>
      <c r="B37" s="34">
        <f t="shared" si="1"/>
        <v>34</v>
      </c>
      <c r="C37" s="28" t="s">
        <v>151</v>
      </c>
      <c r="D37">
        <v>0</v>
      </c>
      <c r="E37">
        <v>0</v>
      </c>
      <c r="F37">
        <v>1</v>
      </c>
      <c r="G37">
        <v>4</v>
      </c>
      <c r="H37" s="29">
        <v>12</v>
      </c>
      <c r="J37">
        <f t="shared" si="0"/>
        <v>17</v>
      </c>
      <c r="K37" s="32">
        <f>+H37/J37</f>
        <v>0.70588235294117652</v>
      </c>
    </row>
    <row r="38" spans="1:11" ht="32.25" customHeight="1" thickBot="1" x14ac:dyDescent="0.3">
      <c r="B38" s="34">
        <f t="shared" si="1"/>
        <v>35</v>
      </c>
      <c r="C38" s="28" t="s">
        <v>152</v>
      </c>
      <c r="D38">
        <v>0</v>
      </c>
      <c r="E38">
        <v>1</v>
      </c>
      <c r="F38">
        <v>0</v>
      </c>
      <c r="G38" s="29">
        <v>10</v>
      </c>
      <c r="H38">
        <v>7</v>
      </c>
      <c r="J38">
        <f t="shared" si="0"/>
        <v>18</v>
      </c>
    </row>
    <row r="39" spans="1:11" ht="32.25" customHeight="1" thickBot="1" x14ac:dyDescent="0.3">
      <c r="A39" s="33" t="s">
        <v>169</v>
      </c>
      <c r="B39" s="34">
        <f t="shared" si="1"/>
        <v>36</v>
      </c>
      <c r="C39" s="28" t="s">
        <v>153</v>
      </c>
      <c r="D39">
        <v>0</v>
      </c>
      <c r="E39">
        <v>1</v>
      </c>
      <c r="F39">
        <v>4</v>
      </c>
      <c r="G39">
        <v>4</v>
      </c>
      <c r="H39" s="29">
        <v>9</v>
      </c>
      <c r="J39">
        <f t="shared" si="0"/>
        <v>18</v>
      </c>
      <c r="K39" s="32">
        <f>+H39/J39</f>
        <v>0.5</v>
      </c>
    </row>
    <row r="40" spans="1:11" ht="32.25" customHeight="1" thickBot="1" x14ac:dyDescent="0.3">
      <c r="A40" s="33" t="s">
        <v>169</v>
      </c>
      <c r="B40" s="34">
        <f t="shared" si="1"/>
        <v>37</v>
      </c>
      <c r="C40" s="28" t="s">
        <v>154</v>
      </c>
      <c r="D40">
        <v>0</v>
      </c>
      <c r="E40">
        <v>3</v>
      </c>
      <c r="F40">
        <v>5</v>
      </c>
      <c r="G40">
        <v>2</v>
      </c>
      <c r="H40" s="29">
        <v>8</v>
      </c>
      <c r="J40">
        <f t="shared" si="0"/>
        <v>18</v>
      </c>
      <c r="K40" s="32">
        <f>+H40/J40</f>
        <v>0.44444444444444442</v>
      </c>
    </row>
    <row r="41" spans="1:11" ht="32.25" customHeight="1" thickBot="1" x14ac:dyDescent="0.3">
      <c r="B41" s="34">
        <f t="shared" si="1"/>
        <v>38</v>
      </c>
      <c r="C41" s="28" t="s">
        <v>155</v>
      </c>
      <c r="D41">
        <v>0</v>
      </c>
      <c r="E41">
        <v>4</v>
      </c>
      <c r="F41" s="29">
        <v>5</v>
      </c>
      <c r="G41">
        <v>4</v>
      </c>
      <c r="H41" s="29">
        <v>5</v>
      </c>
      <c r="J41">
        <f t="shared" si="0"/>
        <v>18</v>
      </c>
      <c r="K41" s="31">
        <f>+H41/J41</f>
        <v>0.27777777777777779</v>
      </c>
    </row>
    <row r="42" spans="1:11" ht="32.25" customHeight="1" thickBot="1" x14ac:dyDescent="0.3">
      <c r="B42" s="34">
        <f t="shared" si="1"/>
        <v>39</v>
      </c>
      <c r="C42" s="28" t="s">
        <v>156</v>
      </c>
      <c r="D42">
        <v>0</v>
      </c>
      <c r="E42">
        <v>3</v>
      </c>
      <c r="F42">
        <v>5</v>
      </c>
      <c r="G42">
        <v>5</v>
      </c>
      <c r="H42" s="29">
        <v>6</v>
      </c>
      <c r="J42">
        <f t="shared" si="0"/>
        <v>19</v>
      </c>
      <c r="K42" s="31">
        <f>+H42/J42</f>
        <v>0.31578947368421051</v>
      </c>
    </row>
    <row r="43" spans="1:11" ht="32.25" customHeight="1" x14ac:dyDescent="0.25">
      <c r="B43" s="34">
        <f t="shared" si="1"/>
        <v>40</v>
      </c>
      <c r="C43" s="28" t="s">
        <v>157</v>
      </c>
      <c r="D43">
        <v>2</v>
      </c>
      <c r="E43">
        <v>4</v>
      </c>
      <c r="F43" s="29">
        <v>6</v>
      </c>
      <c r="G43">
        <v>2</v>
      </c>
      <c r="H43">
        <v>5</v>
      </c>
      <c r="J43">
        <f t="shared" si="0"/>
        <v>19</v>
      </c>
    </row>
    <row r="47" spans="1:11" ht="18.75" x14ac:dyDescent="0.3">
      <c r="C47" s="41" t="s">
        <v>170</v>
      </c>
      <c r="D47" s="41"/>
      <c r="E47" s="41"/>
      <c r="F47" s="41"/>
      <c r="G47" s="41"/>
      <c r="H47" s="41"/>
      <c r="I47" s="41"/>
      <c r="J47" s="41"/>
      <c r="K47" s="41"/>
    </row>
    <row r="49" spans="1:11" x14ac:dyDescent="0.25">
      <c r="D49" s="24" t="s">
        <v>162</v>
      </c>
      <c r="E49" s="19" t="s">
        <v>163</v>
      </c>
      <c r="F49" s="19" t="s">
        <v>164</v>
      </c>
      <c r="G49" s="19" t="s">
        <v>165</v>
      </c>
      <c r="H49" s="25" t="s">
        <v>166</v>
      </c>
      <c r="J49" s="30" t="s">
        <v>167</v>
      </c>
      <c r="K49" s="30" t="s">
        <v>168</v>
      </c>
    </row>
    <row r="50" spans="1:11" ht="15.75" thickBot="1" x14ac:dyDescent="0.3">
      <c r="A50" s="33"/>
      <c r="C50" s="26"/>
      <c r="F50" s="29"/>
      <c r="H50" s="29"/>
      <c r="K50" s="32"/>
    </row>
    <row r="51" spans="1:11" ht="30" thickBot="1" x14ac:dyDescent="0.3">
      <c r="A51" s="33" t="s">
        <v>169</v>
      </c>
      <c r="C51" s="28" t="s">
        <v>190</v>
      </c>
      <c r="D51">
        <v>0</v>
      </c>
      <c r="E51">
        <v>4</v>
      </c>
      <c r="F51">
        <v>0</v>
      </c>
      <c r="G51">
        <v>5</v>
      </c>
      <c r="H51" s="29">
        <v>9</v>
      </c>
      <c r="J51">
        <f t="shared" ref="J51:J68" si="3">SUM(D51:H51)</f>
        <v>18</v>
      </c>
      <c r="K51" s="32">
        <f t="shared" ref="K51:K59" si="4">+H51/J51</f>
        <v>0.5</v>
      </c>
    </row>
    <row r="52" spans="1:11" ht="30" thickBot="1" x14ac:dyDescent="0.3">
      <c r="A52" s="33" t="s">
        <v>169</v>
      </c>
      <c r="C52" s="28" t="s">
        <v>189</v>
      </c>
      <c r="D52">
        <v>0</v>
      </c>
      <c r="E52">
        <v>1</v>
      </c>
      <c r="F52">
        <v>5</v>
      </c>
      <c r="G52">
        <v>5</v>
      </c>
      <c r="H52" s="29">
        <v>7</v>
      </c>
      <c r="J52">
        <f t="shared" si="3"/>
        <v>18</v>
      </c>
      <c r="K52" s="32">
        <f t="shared" si="4"/>
        <v>0.3888888888888889</v>
      </c>
    </row>
    <row r="53" spans="1:11" ht="15.75" thickBot="1" x14ac:dyDescent="0.3">
      <c r="A53" s="33" t="s">
        <v>169</v>
      </c>
      <c r="C53" s="28" t="s">
        <v>188</v>
      </c>
      <c r="D53">
        <v>0</v>
      </c>
      <c r="E53">
        <v>1</v>
      </c>
      <c r="F53">
        <v>4</v>
      </c>
      <c r="G53">
        <v>4</v>
      </c>
      <c r="H53" s="29">
        <v>9</v>
      </c>
      <c r="J53">
        <f t="shared" si="3"/>
        <v>18</v>
      </c>
      <c r="K53" s="32">
        <f t="shared" si="4"/>
        <v>0.5</v>
      </c>
    </row>
    <row r="54" spans="1:11" ht="30" thickBot="1" x14ac:dyDescent="0.3">
      <c r="A54" s="33" t="s">
        <v>169</v>
      </c>
      <c r="C54" s="28" t="s">
        <v>187</v>
      </c>
      <c r="D54">
        <v>1</v>
      </c>
      <c r="E54">
        <v>1</v>
      </c>
      <c r="F54">
        <v>3</v>
      </c>
      <c r="G54" s="29">
        <v>7</v>
      </c>
      <c r="H54" s="29">
        <v>7</v>
      </c>
      <c r="J54">
        <f t="shared" si="3"/>
        <v>19</v>
      </c>
      <c r="K54" s="32">
        <f t="shared" si="4"/>
        <v>0.36842105263157893</v>
      </c>
    </row>
    <row r="55" spans="1:11" ht="15.75" thickBot="1" x14ac:dyDescent="0.3">
      <c r="A55" s="33" t="s">
        <v>169</v>
      </c>
      <c r="C55" s="28" t="s">
        <v>186</v>
      </c>
      <c r="D55">
        <v>0</v>
      </c>
      <c r="E55">
        <v>4</v>
      </c>
      <c r="F55">
        <v>3</v>
      </c>
      <c r="G55">
        <v>4</v>
      </c>
      <c r="H55" s="29">
        <v>7</v>
      </c>
      <c r="J55">
        <f t="shared" si="3"/>
        <v>18</v>
      </c>
      <c r="K55" s="32">
        <f t="shared" si="4"/>
        <v>0.3888888888888889</v>
      </c>
    </row>
    <row r="56" spans="1:11" ht="44.25" thickBot="1" x14ac:dyDescent="0.3">
      <c r="A56" s="33" t="s">
        <v>169</v>
      </c>
      <c r="C56" s="28" t="s">
        <v>185</v>
      </c>
      <c r="D56">
        <v>1</v>
      </c>
      <c r="E56">
        <v>2</v>
      </c>
      <c r="F56">
        <v>3</v>
      </c>
      <c r="G56">
        <v>5</v>
      </c>
      <c r="H56" s="29">
        <v>7</v>
      </c>
      <c r="J56">
        <f t="shared" si="3"/>
        <v>18</v>
      </c>
      <c r="K56" s="32">
        <f t="shared" si="4"/>
        <v>0.3888888888888889</v>
      </c>
    </row>
    <row r="57" spans="1:11" ht="15.75" thickBot="1" x14ac:dyDescent="0.3">
      <c r="A57" s="33" t="s">
        <v>169</v>
      </c>
      <c r="C57" s="28" t="s">
        <v>184</v>
      </c>
      <c r="D57">
        <v>0</v>
      </c>
      <c r="E57">
        <v>3</v>
      </c>
      <c r="F57">
        <v>2</v>
      </c>
      <c r="G57">
        <v>5</v>
      </c>
      <c r="H57" s="29">
        <v>8</v>
      </c>
      <c r="J57">
        <f t="shared" si="3"/>
        <v>18</v>
      </c>
      <c r="K57" s="32">
        <f t="shared" si="4"/>
        <v>0.44444444444444442</v>
      </c>
    </row>
    <row r="58" spans="1:11" ht="30" thickBot="1" x14ac:dyDescent="0.3">
      <c r="A58" s="33" t="s">
        <v>169</v>
      </c>
      <c r="C58" s="28" t="s">
        <v>183</v>
      </c>
      <c r="D58">
        <v>0</v>
      </c>
      <c r="E58">
        <v>3</v>
      </c>
      <c r="F58">
        <v>1</v>
      </c>
      <c r="G58">
        <v>5</v>
      </c>
      <c r="H58" s="29">
        <v>9</v>
      </c>
      <c r="J58">
        <f t="shared" si="3"/>
        <v>18</v>
      </c>
      <c r="K58" s="32">
        <f t="shared" si="4"/>
        <v>0.5</v>
      </c>
    </row>
    <row r="59" spans="1:11" ht="30" thickBot="1" x14ac:dyDescent="0.3">
      <c r="A59" s="33" t="s">
        <v>169</v>
      </c>
      <c r="C59" s="28" t="s">
        <v>182</v>
      </c>
      <c r="D59">
        <v>1</v>
      </c>
      <c r="E59">
        <v>2</v>
      </c>
      <c r="F59">
        <v>2</v>
      </c>
      <c r="G59">
        <v>5</v>
      </c>
      <c r="H59" s="29">
        <v>8</v>
      </c>
      <c r="J59">
        <f t="shared" si="3"/>
        <v>18</v>
      </c>
      <c r="K59" s="32">
        <f t="shared" si="4"/>
        <v>0.44444444444444442</v>
      </c>
    </row>
    <row r="60" spans="1:11" ht="15.75" thickBot="1" x14ac:dyDescent="0.3">
      <c r="A60" s="33"/>
      <c r="C60" s="28"/>
      <c r="H60" s="29"/>
      <c r="K60" s="32"/>
    </row>
    <row r="61" spans="1:11" ht="44.25" thickBot="1" x14ac:dyDescent="0.3">
      <c r="A61" s="33" t="s">
        <v>169</v>
      </c>
      <c r="C61" s="28" t="s">
        <v>181</v>
      </c>
      <c r="D61">
        <v>0</v>
      </c>
      <c r="E61">
        <v>2</v>
      </c>
      <c r="F61">
        <v>2</v>
      </c>
      <c r="G61">
        <v>4</v>
      </c>
      <c r="H61" s="29">
        <v>10</v>
      </c>
      <c r="J61">
        <f t="shared" si="3"/>
        <v>18</v>
      </c>
      <c r="K61" s="32">
        <f t="shared" ref="K61:K68" si="5">+H61/J61</f>
        <v>0.55555555555555558</v>
      </c>
    </row>
    <row r="62" spans="1:11" ht="15.75" thickBot="1" x14ac:dyDescent="0.3">
      <c r="A62" s="33" t="s">
        <v>169</v>
      </c>
      <c r="C62" s="28" t="s">
        <v>180</v>
      </c>
      <c r="D62">
        <v>1</v>
      </c>
      <c r="E62">
        <v>4</v>
      </c>
      <c r="F62">
        <v>4</v>
      </c>
      <c r="G62">
        <v>2</v>
      </c>
      <c r="H62" s="29">
        <v>7</v>
      </c>
      <c r="J62">
        <f t="shared" si="3"/>
        <v>18</v>
      </c>
      <c r="K62" s="32">
        <f t="shared" si="5"/>
        <v>0.3888888888888889</v>
      </c>
    </row>
    <row r="63" spans="1:11" ht="58.5" thickBot="1" x14ac:dyDescent="0.3">
      <c r="A63" s="33" t="s">
        <v>169</v>
      </c>
      <c r="C63" s="28" t="s">
        <v>179</v>
      </c>
      <c r="D63">
        <v>1</v>
      </c>
      <c r="E63">
        <v>2</v>
      </c>
      <c r="F63">
        <v>3</v>
      </c>
      <c r="G63">
        <v>5</v>
      </c>
      <c r="H63" s="29">
        <v>7</v>
      </c>
      <c r="J63">
        <f t="shared" si="3"/>
        <v>18</v>
      </c>
      <c r="K63" s="32">
        <f t="shared" si="5"/>
        <v>0.3888888888888889</v>
      </c>
    </row>
    <row r="64" spans="1:11" ht="30" thickBot="1" x14ac:dyDescent="0.3">
      <c r="A64" s="33" t="s">
        <v>169</v>
      </c>
      <c r="C64" s="28" t="s">
        <v>178</v>
      </c>
      <c r="D64">
        <v>1</v>
      </c>
      <c r="E64">
        <v>1</v>
      </c>
      <c r="F64">
        <v>2</v>
      </c>
      <c r="G64">
        <v>6</v>
      </c>
      <c r="H64" s="29">
        <v>8</v>
      </c>
      <c r="J64">
        <f t="shared" si="3"/>
        <v>18</v>
      </c>
      <c r="K64" s="32">
        <f t="shared" si="5"/>
        <v>0.44444444444444442</v>
      </c>
    </row>
    <row r="65" spans="1:11" ht="15.75" thickBot="1" x14ac:dyDescent="0.3">
      <c r="A65" s="33" t="s">
        <v>169</v>
      </c>
      <c r="C65" s="28" t="s">
        <v>177</v>
      </c>
      <c r="D65">
        <v>0</v>
      </c>
      <c r="E65">
        <v>0</v>
      </c>
      <c r="F65">
        <v>1</v>
      </c>
      <c r="G65">
        <v>4</v>
      </c>
      <c r="H65" s="29">
        <v>12</v>
      </c>
      <c r="J65">
        <f t="shared" si="3"/>
        <v>17</v>
      </c>
      <c r="K65" s="32">
        <f t="shared" si="5"/>
        <v>0.70588235294117652</v>
      </c>
    </row>
    <row r="66" spans="1:11" ht="30" thickBot="1" x14ac:dyDescent="0.3">
      <c r="A66" s="33" t="s">
        <v>169</v>
      </c>
      <c r="C66" s="28" t="s">
        <v>176</v>
      </c>
      <c r="D66">
        <v>0</v>
      </c>
      <c r="E66">
        <v>1</v>
      </c>
      <c r="F66">
        <v>4</v>
      </c>
      <c r="G66">
        <v>4</v>
      </c>
      <c r="H66" s="29">
        <v>9</v>
      </c>
      <c r="J66">
        <f t="shared" si="3"/>
        <v>18</v>
      </c>
      <c r="K66" s="32">
        <f t="shared" si="5"/>
        <v>0.5</v>
      </c>
    </row>
    <row r="67" spans="1:11" ht="43.5" x14ac:dyDescent="0.25">
      <c r="A67" s="33" t="s">
        <v>169</v>
      </c>
      <c r="C67" s="28" t="s">
        <v>175</v>
      </c>
      <c r="D67">
        <v>0</v>
      </c>
      <c r="E67">
        <v>3</v>
      </c>
      <c r="F67">
        <v>5</v>
      </c>
      <c r="G67">
        <v>2</v>
      </c>
      <c r="H67" s="29">
        <v>8</v>
      </c>
      <c r="J67">
        <f t="shared" si="3"/>
        <v>18</v>
      </c>
      <c r="K67" s="32">
        <f t="shared" si="5"/>
        <v>0.44444444444444442</v>
      </c>
    </row>
    <row r="68" spans="1:11" x14ac:dyDescent="0.25">
      <c r="C68" t="s">
        <v>172</v>
      </c>
      <c r="D68">
        <v>6</v>
      </c>
      <c r="E68">
        <v>6</v>
      </c>
      <c r="F68">
        <v>6</v>
      </c>
      <c r="G68">
        <v>6</v>
      </c>
      <c r="H68" s="29">
        <v>6</v>
      </c>
      <c r="J68">
        <f t="shared" si="3"/>
        <v>30</v>
      </c>
      <c r="K68" s="32">
        <f t="shared" si="5"/>
        <v>0.2</v>
      </c>
    </row>
    <row r="77" spans="1:11" ht="21" x14ac:dyDescent="0.35">
      <c r="C77" s="42" t="s">
        <v>171</v>
      </c>
      <c r="D77" s="42"/>
      <c r="E77" s="42"/>
      <c r="F77" s="42"/>
      <c r="G77" s="42"/>
      <c r="H77" s="42"/>
      <c r="I77" s="42"/>
      <c r="J77" s="42"/>
      <c r="K77" s="42"/>
    </row>
    <row r="78" spans="1:11" ht="15.75" thickBot="1" x14ac:dyDescent="0.3">
      <c r="D78" s="24" t="s">
        <v>162</v>
      </c>
      <c r="E78" s="19" t="s">
        <v>163</v>
      </c>
      <c r="F78" s="19" t="s">
        <v>164</v>
      </c>
      <c r="G78" s="19" t="s">
        <v>165</v>
      </c>
      <c r="H78" s="25" t="s">
        <v>166</v>
      </c>
    </row>
    <row r="79" spans="1:11" ht="45" customHeight="1" thickBot="1" x14ac:dyDescent="0.3">
      <c r="A79" s="33" t="s">
        <v>169</v>
      </c>
      <c r="C79" s="28" t="s">
        <v>174</v>
      </c>
      <c r="D79">
        <v>3</v>
      </c>
      <c r="E79" s="29">
        <v>8</v>
      </c>
      <c r="F79">
        <v>3</v>
      </c>
      <c r="G79">
        <v>3</v>
      </c>
      <c r="H79">
        <v>1</v>
      </c>
      <c r="J79">
        <f>SUM(D79:H79)</f>
        <v>18</v>
      </c>
      <c r="K79" s="32">
        <f>+E79/J79</f>
        <v>0.44444444444444442</v>
      </c>
    </row>
    <row r="80" spans="1:11" ht="45" customHeight="1" x14ac:dyDescent="0.25">
      <c r="A80" s="33" t="s">
        <v>169</v>
      </c>
      <c r="C80" s="28" t="s">
        <v>173</v>
      </c>
      <c r="D80">
        <v>2</v>
      </c>
      <c r="E80" s="29">
        <v>7</v>
      </c>
      <c r="F80">
        <v>3</v>
      </c>
      <c r="G80">
        <v>3</v>
      </c>
      <c r="H80">
        <v>3</v>
      </c>
      <c r="J80">
        <f>SUM(D80:H80)</f>
        <v>18</v>
      </c>
      <c r="K80" s="32">
        <f>+E80/J80</f>
        <v>0.3888888888888889</v>
      </c>
    </row>
    <row r="81" spans="3:8" x14ac:dyDescent="0.25">
      <c r="C81" t="s">
        <v>191</v>
      </c>
      <c r="D81">
        <v>6</v>
      </c>
      <c r="E81">
        <v>6</v>
      </c>
      <c r="F81">
        <v>6</v>
      </c>
      <c r="G81">
        <v>6</v>
      </c>
      <c r="H81">
        <v>6</v>
      </c>
    </row>
  </sheetData>
  <mergeCells count="2">
    <mergeCell ref="C77:K77"/>
    <mergeCell ref="C47:K4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00" workbookViewId="0">
      <selection activeCell="G110" sqref="G110"/>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Sheet</vt:lpstr>
      <vt:lpstr>Analisi</vt:lpstr>
      <vt:lpstr>Grafici FR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INFO@IRECOOPTOSCANA.IT IRECOOP TOSCANA</cp:lastModifiedBy>
  <dcterms:created xsi:type="dcterms:W3CDTF">2019-12-30T09:33:00Z</dcterms:created>
  <dcterms:modified xsi:type="dcterms:W3CDTF">2021-12-28T17:21:06Z</dcterms:modified>
</cp:coreProperties>
</file>